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EEDEB48-1E73-4D29-8367-047D1C8D9E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b. dziew." sheetId="2" r:id="rId1"/>
    <sheet name="Tab. chł" sheetId="3" r:id="rId2"/>
    <sheet name="Tab.punktowa" sheetId="4" r:id="rId3"/>
    <sheet name="Tabela ocen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D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4" i="3"/>
  <c r="R53" i="3" l="1"/>
  <c r="S53" i="3" s="1"/>
  <c r="N53" i="3"/>
  <c r="O53" i="3" s="1"/>
  <c r="J53" i="3"/>
  <c r="K53" i="3" s="1"/>
  <c r="F53" i="3"/>
  <c r="G53" i="3" s="1"/>
  <c r="Z53" i="3" s="1"/>
  <c r="AE53" i="3" s="1"/>
  <c r="R52" i="3"/>
  <c r="S52" i="3" s="1"/>
  <c r="N52" i="3"/>
  <c r="O52" i="3" s="1"/>
  <c r="J52" i="3"/>
  <c r="K52" i="3" s="1"/>
  <c r="F52" i="3"/>
  <c r="G52" i="3" s="1"/>
  <c r="R51" i="3"/>
  <c r="S51" i="3" s="1"/>
  <c r="N51" i="3"/>
  <c r="O51" i="3" s="1"/>
  <c r="J51" i="3"/>
  <c r="K51" i="3" s="1"/>
  <c r="F51" i="3"/>
  <c r="G51" i="3" s="1"/>
  <c r="R50" i="3"/>
  <c r="S50" i="3" s="1"/>
  <c r="N50" i="3"/>
  <c r="O50" i="3" s="1"/>
  <c r="J50" i="3"/>
  <c r="K50" i="3" s="1"/>
  <c r="F50" i="3"/>
  <c r="G50" i="3" s="1"/>
  <c r="Z50" i="3" s="1"/>
  <c r="AE50" i="3" s="1"/>
  <c r="R49" i="3"/>
  <c r="S49" i="3" s="1"/>
  <c r="N49" i="3"/>
  <c r="O49" i="3" s="1"/>
  <c r="J49" i="3"/>
  <c r="K49" i="3" s="1"/>
  <c r="F49" i="3"/>
  <c r="G49" i="3" s="1"/>
  <c r="R48" i="3"/>
  <c r="S48" i="3" s="1"/>
  <c r="N48" i="3"/>
  <c r="O48" i="3" s="1"/>
  <c r="J48" i="3"/>
  <c r="K48" i="3" s="1"/>
  <c r="F48" i="3"/>
  <c r="G48" i="3" s="1"/>
  <c r="R47" i="3"/>
  <c r="S47" i="3" s="1"/>
  <c r="N47" i="3"/>
  <c r="O47" i="3" s="1"/>
  <c r="J47" i="3"/>
  <c r="K47" i="3" s="1"/>
  <c r="F47" i="3"/>
  <c r="G47" i="3" s="1"/>
  <c r="R46" i="3"/>
  <c r="S46" i="3" s="1"/>
  <c r="N46" i="3"/>
  <c r="O46" i="3" s="1"/>
  <c r="J46" i="3"/>
  <c r="K46" i="3" s="1"/>
  <c r="F46" i="3"/>
  <c r="G46" i="3" s="1"/>
  <c r="R45" i="3"/>
  <c r="S45" i="3" s="1"/>
  <c r="N45" i="3"/>
  <c r="O45" i="3" s="1"/>
  <c r="J45" i="3"/>
  <c r="K45" i="3" s="1"/>
  <c r="F45" i="3"/>
  <c r="G45" i="3" s="1"/>
  <c r="R44" i="3"/>
  <c r="S44" i="3" s="1"/>
  <c r="N44" i="3"/>
  <c r="O44" i="3" s="1"/>
  <c r="J44" i="3"/>
  <c r="K44" i="3" s="1"/>
  <c r="F44" i="3"/>
  <c r="G44" i="3" s="1"/>
  <c r="R43" i="3"/>
  <c r="S43" i="3" s="1"/>
  <c r="N43" i="3"/>
  <c r="O43" i="3" s="1"/>
  <c r="J43" i="3"/>
  <c r="K43" i="3" s="1"/>
  <c r="F43" i="3"/>
  <c r="G43" i="3" s="1"/>
  <c r="R42" i="3"/>
  <c r="S42" i="3" s="1"/>
  <c r="N42" i="3"/>
  <c r="O42" i="3" s="1"/>
  <c r="J42" i="3"/>
  <c r="K42" i="3" s="1"/>
  <c r="F42" i="3"/>
  <c r="G42" i="3" s="1"/>
  <c r="R41" i="3"/>
  <c r="S41" i="3" s="1"/>
  <c r="N41" i="3"/>
  <c r="O41" i="3" s="1"/>
  <c r="J41" i="3"/>
  <c r="K41" i="3" s="1"/>
  <c r="F41" i="3"/>
  <c r="G41" i="3" s="1"/>
  <c r="R40" i="3"/>
  <c r="S40" i="3" s="1"/>
  <c r="N40" i="3"/>
  <c r="O40" i="3" s="1"/>
  <c r="J40" i="3"/>
  <c r="K40" i="3" s="1"/>
  <c r="F40" i="3"/>
  <c r="G40" i="3" s="1"/>
  <c r="R39" i="3"/>
  <c r="S39" i="3" s="1"/>
  <c r="N39" i="3"/>
  <c r="O39" i="3" s="1"/>
  <c r="J39" i="3"/>
  <c r="K39" i="3" s="1"/>
  <c r="F39" i="3"/>
  <c r="G39" i="3" s="1"/>
  <c r="R38" i="3"/>
  <c r="S38" i="3" s="1"/>
  <c r="N38" i="3"/>
  <c r="O38" i="3" s="1"/>
  <c r="J38" i="3"/>
  <c r="K38" i="3" s="1"/>
  <c r="F38" i="3"/>
  <c r="G38" i="3" s="1"/>
  <c r="R37" i="3"/>
  <c r="S37" i="3" s="1"/>
  <c r="N37" i="3"/>
  <c r="O37" i="3" s="1"/>
  <c r="J37" i="3"/>
  <c r="K37" i="3" s="1"/>
  <c r="F37" i="3"/>
  <c r="G37" i="3" s="1"/>
  <c r="R36" i="3"/>
  <c r="S36" i="3" s="1"/>
  <c r="N36" i="3"/>
  <c r="O36" i="3" s="1"/>
  <c r="J36" i="3"/>
  <c r="K36" i="3" s="1"/>
  <c r="F36" i="3"/>
  <c r="G36" i="3" s="1"/>
  <c r="R35" i="3"/>
  <c r="S35" i="3" s="1"/>
  <c r="N35" i="3"/>
  <c r="J35" i="3"/>
  <c r="K35" i="3" s="1"/>
  <c r="F35" i="3"/>
  <c r="G35" i="3" s="1"/>
  <c r="R34" i="3"/>
  <c r="S34" i="3" s="1"/>
  <c r="N34" i="3"/>
  <c r="O34" i="3" s="1"/>
  <c r="J34" i="3"/>
  <c r="K34" i="3" s="1"/>
  <c r="F34" i="3"/>
  <c r="G34" i="3" s="1"/>
  <c r="R33" i="3"/>
  <c r="S33" i="3" s="1"/>
  <c r="N33" i="3"/>
  <c r="O33" i="3" s="1"/>
  <c r="J33" i="3"/>
  <c r="K33" i="3" s="1"/>
  <c r="F33" i="3"/>
  <c r="G33" i="3" s="1"/>
  <c r="R32" i="3"/>
  <c r="S32" i="3" s="1"/>
  <c r="N32" i="3"/>
  <c r="O32" i="3" s="1"/>
  <c r="J32" i="3"/>
  <c r="K32" i="3" s="1"/>
  <c r="F32" i="3"/>
  <c r="G32" i="3" s="1"/>
  <c r="R31" i="3"/>
  <c r="S31" i="3" s="1"/>
  <c r="N31" i="3"/>
  <c r="O31" i="3" s="1"/>
  <c r="J31" i="3"/>
  <c r="K31" i="3" s="1"/>
  <c r="F31" i="3"/>
  <c r="G31" i="3" s="1"/>
  <c r="R30" i="3"/>
  <c r="S30" i="3" s="1"/>
  <c r="N30" i="3"/>
  <c r="O30" i="3" s="1"/>
  <c r="J30" i="3"/>
  <c r="K30" i="3" s="1"/>
  <c r="F30" i="3"/>
  <c r="G30" i="3" s="1"/>
  <c r="R29" i="3"/>
  <c r="S29" i="3" s="1"/>
  <c r="N29" i="3"/>
  <c r="O29" i="3" s="1"/>
  <c r="J29" i="3"/>
  <c r="K29" i="3" s="1"/>
  <c r="F29" i="3"/>
  <c r="G29" i="3" s="1"/>
  <c r="R28" i="3"/>
  <c r="S28" i="3" s="1"/>
  <c r="N28" i="3"/>
  <c r="O28" i="3" s="1"/>
  <c r="J28" i="3"/>
  <c r="K28" i="3" s="1"/>
  <c r="F28" i="3"/>
  <c r="G28" i="3" s="1"/>
  <c r="R27" i="3"/>
  <c r="S27" i="3" s="1"/>
  <c r="N27" i="3"/>
  <c r="O27" i="3" s="1"/>
  <c r="J27" i="3"/>
  <c r="K27" i="3" s="1"/>
  <c r="F27" i="3"/>
  <c r="G27" i="3" s="1"/>
  <c r="R26" i="3"/>
  <c r="S26" i="3" s="1"/>
  <c r="N26" i="3"/>
  <c r="O26" i="3" s="1"/>
  <c r="J26" i="3"/>
  <c r="K26" i="3" s="1"/>
  <c r="F26" i="3"/>
  <c r="G26" i="3" s="1"/>
  <c r="R25" i="3"/>
  <c r="S25" i="3" s="1"/>
  <c r="N25" i="3"/>
  <c r="O25" i="3" s="1"/>
  <c r="J25" i="3"/>
  <c r="K25" i="3" s="1"/>
  <c r="F25" i="3"/>
  <c r="G25" i="3" s="1"/>
  <c r="R24" i="3"/>
  <c r="S24" i="3" s="1"/>
  <c r="N24" i="3"/>
  <c r="O24" i="3" s="1"/>
  <c r="J24" i="3"/>
  <c r="K24" i="3" s="1"/>
  <c r="F24" i="3"/>
  <c r="G24" i="3" s="1"/>
  <c r="R23" i="3"/>
  <c r="S23" i="3" s="1"/>
  <c r="N23" i="3"/>
  <c r="O23" i="3" s="1"/>
  <c r="J23" i="3"/>
  <c r="K23" i="3" s="1"/>
  <c r="F23" i="3"/>
  <c r="G23" i="3" s="1"/>
  <c r="R22" i="3"/>
  <c r="S22" i="3" s="1"/>
  <c r="N22" i="3"/>
  <c r="O22" i="3" s="1"/>
  <c r="J22" i="3"/>
  <c r="K22" i="3" s="1"/>
  <c r="F22" i="3"/>
  <c r="G22" i="3" s="1"/>
  <c r="R21" i="3"/>
  <c r="S21" i="3" s="1"/>
  <c r="N21" i="3"/>
  <c r="O21" i="3" s="1"/>
  <c r="J21" i="3"/>
  <c r="K21" i="3" s="1"/>
  <c r="F21" i="3"/>
  <c r="G21" i="3" s="1"/>
  <c r="R20" i="3"/>
  <c r="S20" i="3" s="1"/>
  <c r="N20" i="3"/>
  <c r="O20" i="3" s="1"/>
  <c r="J20" i="3"/>
  <c r="K20" i="3" s="1"/>
  <c r="F20" i="3"/>
  <c r="G20" i="3" s="1"/>
  <c r="R19" i="3"/>
  <c r="S19" i="3" s="1"/>
  <c r="N19" i="3"/>
  <c r="J19" i="3"/>
  <c r="K19" i="3" s="1"/>
  <c r="F19" i="3"/>
  <c r="G19" i="3" s="1"/>
  <c r="R18" i="3"/>
  <c r="S18" i="3" s="1"/>
  <c r="N18" i="3"/>
  <c r="O18" i="3" s="1"/>
  <c r="J18" i="3"/>
  <c r="K18" i="3" s="1"/>
  <c r="F18" i="3"/>
  <c r="G18" i="3" s="1"/>
  <c r="R17" i="3"/>
  <c r="S17" i="3" s="1"/>
  <c r="N17" i="3"/>
  <c r="O17" i="3" s="1"/>
  <c r="J17" i="3"/>
  <c r="K17" i="3" s="1"/>
  <c r="F17" i="3"/>
  <c r="G17" i="3" s="1"/>
  <c r="R16" i="3"/>
  <c r="S16" i="3" s="1"/>
  <c r="N16" i="3"/>
  <c r="O16" i="3" s="1"/>
  <c r="J16" i="3"/>
  <c r="K16" i="3" s="1"/>
  <c r="F16" i="3"/>
  <c r="G16" i="3" s="1"/>
  <c r="R15" i="3"/>
  <c r="S15" i="3" s="1"/>
  <c r="N15" i="3"/>
  <c r="O15" i="3" s="1"/>
  <c r="J15" i="3"/>
  <c r="K15" i="3" s="1"/>
  <c r="F15" i="3"/>
  <c r="G15" i="3" s="1"/>
  <c r="R14" i="3"/>
  <c r="S14" i="3" s="1"/>
  <c r="N14" i="3"/>
  <c r="O14" i="3" s="1"/>
  <c r="J14" i="3"/>
  <c r="K14" i="3" s="1"/>
  <c r="F14" i="3"/>
  <c r="G14" i="3" s="1"/>
  <c r="R13" i="3"/>
  <c r="S13" i="3" s="1"/>
  <c r="N13" i="3"/>
  <c r="O13" i="3" s="1"/>
  <c r="J13" i="3"/>
  <c r="K13" i="3" s="1"/>
  <c r="F13" i="3"/>
  <c r="G13" i="3" s="1"/>
  <c r="R12" i="3"/>
  <c r="S12" i="3" s="1"/>
  <c r="N12" i="3"/>
  <c r="O12" i="3" s="1"/>
  <c r="J12" i="3"/>
  <c r="K12" i="3" s="1"/>
  <c r="F12" i="3"/>
  <c r="G12" i="3" s="1"/>
  <c r="R11" i="3"/>
  <c r="S11" i="3" s="1"/>
  <c r="N11" i="3"/>
  <c r="J11" i="3"/>
  <c r="K11" i="3" s="1"/>
  <c r="F11" i="3"/>
  <c r="G11" i="3" s="1"/>
  <c r="R10" i="3"/>
  <c r="S10" i="3" s="1"/>
  <c r="N10" i="3"/>
  <c r="O10" i="3" s="1"/>
  <c r="J10" i="3"/>
  <c r="K10" i="3" s="1"/>
  <c r="F10" i="3"/>
  <c r="G10" i="3" s="1"/>
  <c r="R9" i="3"/>
  <c r="S9" i="3" s="1"/>
  <c r="N9" i="3"/>
  <c r="O9" i="3" s="1"/>
  <c r="J9" i="3"/>
  <c r="K9" i="3" s="1"/>
  <c r="F9" i="3"/>
  <c r="G9" i="3" s="1"/>
  <c r="R8" i="3"/>
  <c r="S8" i="3" s="1"/>
  <c r="N8" i="3"/>
  <c r="O8" i="3" s="1"/>
  <c r="J8" i="3"/>
  <c r="K8" i="3" s="1"/>
  <c r="F8" i="3"/>
  <c r="G8" i="3" s="1"/>
  <c r="R7" i="3"/>
  <c r="S7" i="3" s="1"/>
  <c r="N7" i="3"/>
  <c r="O7" i="3" s="1"/>
  <c r="J7" i="3"/>
  <c r="K7" i="3" s="1"/>
  <c r="F7" i="3"/>
  <c r="G7" i="3" s="1"/>
  <c r="R6" i="3"/>
  <c r="S6" i="3" s="1"/>
  <c r="N6" i="3"/>
  <c r="O6" i="3" s="1"/>
  <c r="J6" i="3"/>
  <c r="K6" i="3" s="1"/>
  <c r="F6" i="3"/>
  <c r="G6" i="3" s="1"/>
  <c r="R5" i="3"/>
  <c r="S5" i="3" s="1"/>
  <c r="N5" i="3"/>
  <c r="O5" i="3" s="1"/>
  <c r="J5" i="3"/>
  <c r="K5" i="3" s="1"/>
  <c r="F5" i="3"/>
  <c r="G5" i="3" s="1"/>
  <c r="R4" i="3"/>
  <c r="S4" i="3" s="1"/>
  <c r="N4" i="3"/>
  <c r="O4" i="3" s="1"/>
  <c r="J4" i="3"/>
  <c r="K4" i="3" s="1"/>
  <c r="F4" i="3"/>
  <c r="G4" i="3" s="1"/>
  <c r="R5" i="2"/>
  <c r="R6" i="2"/>
  <c r="R7" i="2"/>
  <c r="R8" i="2"/>
  <c r="S8" i="2" s="1"/>
  <c r="R9" i="2"/>
  <c r="R10" i="2"/>
  <c r="S10" i="2" s="1"/>
  <c r="R11" i="2"/>
  <c r="R12" i="2"/>
  <c r="S12" i="2" s="1"/>
  <c r="R13" i="2"/>
  <c r="R14" i="2"/>
  <c r="S14" i="2" s="1"/>
  <c r="R15" i="2"/>
  <c r="R16" i="2"/>
  <c r="S16" i="2" s="1"/>
  <c r="R17" i="2"/>
  <c r="R18" i="2"/>
  <c r="S18" i="2" s="1"/>
  <c r="R19" i="2"/>
  <c r="R20" i="2"/>
  <c r="S20" i="2" s="1"/>
  <c r="R21" i="2"/>
  <c r="R22" i="2"/>
  <c r="S22" i="2" s="1"/>
  <c r="R23" i="2"/>
  <c r="R24" i="2"/>
  <c r="S24" i="2" s="1"/>
  <c r="R25" i="2"/>
  <c r="R26" i="2"/>
  <c r="S26" i="2" s="1"/>
  <c r="R27" i="2"/>
  <c r="R28" i="2"/>
  <c r="S28" i="2" s="1"/>
  <c r="R29" i="2"/>
  <c r="R30" i="2"/>
  <c r="S30" i="2" s="1"/>
  <c r="R31" i="2"/>
  <c r="R32" i="2"/>
  <c r="S32" i="2" s="1"/>
  <c r="R33" i="2"/>
  <c r="R34" i="2"/>
  <c r="S34" i="2" s="1"/>
  <c r="R35" i="2"/>
  <c r="R36" i="2"/>
  <c r="S36" i="2" s="1"/>
  <c r="R37" i="2"/>
  <c r="R38" i="2"/>
  <c r="R39" i="2"/>
  <c r="R40" i="2"/>
  <c r="S40" i="2" s="1"/>
  <c r="R41" i="2"/>
  <c r="R42" i="2"/>
  <c r="S42" i="2" s="1"/>
  <c r="R43" i="2"/>
  <c r="R44" i="2"/>
  <c r="S44" i="2" s="1"/>
  <c r="R45" i="2"/>
  <c r="R46" i="2"/>
  <c r="S46" i="2" s="1"/>
  <c r="R47" i="2"/>
  <c r="R48" i="2"/>
  <c r="S48" i="2" s="1"/>
  <c r="R49" i="2"/>
  <c r="R50" i="2"/>
  <c r="S50" i="2" s="1"/>
  <c r="R51" i="2"/>
  <c r="R52" i="2"/>
  <c r="S52" i="2" s="1"/>
  <c r="R53" i="2"/>
  <c r="N5" i="2"/>
  <c r="O5" i="2" s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N52" i="2"/>
  <c r="O52" i="2" s="1"/>
  <c r="N53" i="2"/>
  <c r="Y5" i="2"/>
  <c r="Q5" i="2"/>
  <c r="S5" i="2"/>
  <c r="S6" i="2"/>
  <c r="S7" i="2"/>
  <c r="S9" i="2"/>
  <c r="S11" i="2"/>
  <c r="S13" i="2"/>
  <c r="S15" i="2"/>
  <c r="S17" i="2"/>
  <c r="S19" i="2"/>
  <c r="S21" i="2"/>
  <c r="S23" i="2"/>
  <c r="S25" i="2"/>
  <c r="S27" i="2"/>
  <c r="S29" i="2"/>
  <c r="S31" i="2"/>
  <c r="S33" i="2"/>
  <c r="S35" i="2"/>
  <c r="S37" i="2"/>
  <c r="S38" i="2"/>
  <c r="S39" i="2"/>
  <c r="S41" i="2"/>
  <c r="S43" i="2"/>
  <c r="S45" i="2"/>
  <c r="S47" i="2"/>
  <c r="S49" i="2"/>
  <c r="S51" i="2"/>
  <c r="S53" i="2"/>
  <c r="O21" i="2"/>
  <c r="O53" i="2"/>
  <c r="R4" i="2"/>
  <c r="S4" i="2" s="1"/>
  <c r="O4" i="2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4" i="2"/>
  <c r="K4" i="2" s="1"/>
  <c r="G36" i="2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4" i="2"/>
  <c r="G4" i="2" s="1"/>
  <c r="Z48" i="3" l="1"/>
  <c r="AE48" i="3" s="1"/>
  <c r="Z31" i="3"/>
  <c r="AE31" i="3" s="1"/>
  <c r="Z4" i="2"/>
  <c r="AE4" i="2" s="1"/>
  <c r="Z27" i="3"/>
  <c r="AE27" i="3" s="1"/>
  <c r="Z7" i="3"/>
  <c r="AE7" i="3" s="1"/>
  <c r="Z4" i="3"/>
  <c r="AE4" i="3" s="1"/>
  <c r="Z6" i="2"/>
  <c r="AE6" i="2" s="1"/>
  <c r="Z47" i="3"/>
  <c r="AE47" i="3" s="1"/>
  <c r="O11" i="3"/>
  <c r="Z11" i="3" s="1"/>
  <c r="AE11" i="3" s="1"/>
  <c r="O19" i="3"/>
  <c r="Z19" i="3" s="1"/>
  <c r="AE19" i="3" s="1"/>
  <c r="O35" i="3"/>
  <c r="Z35" i="3" s="1"/>
  <c r="AE35" i="3" s="1"/>
  <c r="Z46" i="2"/>
  <c r="AE46" i="2" s="1"/>
  <c r="Z38" i="2"/>
  <c r="AE38" i="2" s="1"/>
  <c r="Z34" i="2"/>
  <c r="AE34" i="2" s="1"/>
  <c r="Z26" i="2"/>
  <c r="AE26" i="2" s="1"/>
  <c r="Z22" i="2"/>
  <c r="AE22" i="2" s="1"/>
  <c r="Z18" i="2"/>
  <c r="AE18" i="2" s="1"/>
  <c r="Z14" i="2"/>
  <c r="AE14" i="2" s="1"/>
  <c r="Z10" i="2"/>
  <c r="AE10" i="2" s="1"/>
  <c r="Z50" i="2"/>
  <c r="AE50" i="2" s="1"/>
  <c r="Z42" i="2"/>
  <c r="AE42" i="2" s="1"/>
  <c r="Z30" i="2"/>
  <c r="AE30" i="2" s="1"/>
  <c r="Z33" i="2"/>
  <c r="AE33" i="2" s="1"/>
  <c r="Z49" i="2"/>
  <c r="AE49" i="2" s="1"/>
  <c r="Z25" i="2"/>
  <c r="AE25" i="2" s="1"/>
  <c r="Z41" i="2"/>
  <c r="AE41" i="2" s="1"/>
  <c r="Z17" i="2"/>
  <c r="AE17" i="2" s="1"/>
  <c r="Z51" i="2"/>
  <c r="AE51" i="2" s="1"/>
  <c r="Z47" i="2"/>
  <c r="AE47" i="2" s="1"/>
  <c r="Z43" i="2"/>
  <c r="AE43" i="2" s="1"/>
  <c r="Z39" i="2"/>
  <c r="AE39" i="2" s="1"/>
  <c r="Z35" i="2"/>
  <c r="AE35" i="2" s="1"/>
  <c r="Z31" i="2"/>
  <c r="AE31" i="2" s="1"/>
  <c r="Z27" i="2"/>
  <c r="AE27" i="2" s="1"/>
  <c r="Z23" i="2"/>
  <c r="AE23" i="2" s="1"/>
  <c r="Z19" i="2"/>
  <c r="AE19" i="2" s="1"/>
  <c r="Z15" i="2"/>
  <c r="AE15" i="2" s="1"/>
  <c r="Z11" i="2"/>
  <c r="AE11" i="2" s="1"/>
  <c r="Z7" i="2"/>
  <c r="AE7" i="2" s="1"/>
  <c r="Z23" i="3"/>
  <c r="AE23" i="3" s="1"/>
  <c r="Z49" i="3"/>
  <c r="AE49" i="3" s="1"/>
  <c r="Z40" i="3"/>
  <c r="AE40" i="3" s="1"/>
  <c r="Z41" i="3"/>
  <c r="AE41" i="3" s="1"/>
  <c r="Z42" i="3"/>
  <c r="AE42" i="3" s="1"/>
  <c r="Z43" i="3"/>
  <c r="AE43" i="3" s="1"/>
  <c r="Z51" i="3"/>
  <c r="AE51" i="3" s="1"/>
  <c r="Z52" i="3"/>
  <c r="AE52" i="3" s="1"/>
  <c r="Z15" i="3"/>
  <c r="AE15" i="3" s="1"/>
  <c r="Z16" i="3"/>
  <c r="AE16" i="3" s="1"/>
  <c r="Z20" i="3"/>
  <c r="AE20" i="3" s="1"/>
  <c r="Z24" i="3"/>
  <c r="AE24" i="3" s="1"/>
  <c r="Z28" i="3"/>
  <c r="AE28" i="3" s="1"/>
  <c r="Z32" i="3"/>
  <c r="AE32" i="3" s="1"/>
  <c r="Z36" i="3"/>
  <c r="AE36" i="3" s="1"/>
  <c r="Z44" i="3"/>
  <c r="AE44" i="3" s="1"/>
  <c r="Z10" i="3"/>
  <c r="AE10" i="3" s="1"/>
  <c r="Z14" i="3"/>
  <c r="AE14" i="3" s="1"/>
  <c r="Z39" i="3"/>
  <c r="AE39" i="3" s="1"/>
  <c r="Z8" i="3"/>
  <c r="AE8" i="3" s="1"/>
  <c r="Z12" i="3"/>
  <c r="AE12" i="3" s="1"/>
  <c r="Z17" i="3"/>
  <c r="AE17" i="3" s="1"/>
  <c r="Z21" i="3"/>
  <c r="AE21" i="3" s="1"/>
  <c r="Z25" i="3"/>
  <c r="AE25" i="3" s="1"/>
  <c r="Z29" i="3"/>
  <c r="AE29" i="3" s="1"/>
  <c r="Z33" i="3"/>
  <c r="AE33" i="3" s="1"/>
  <c r="Z37" i="3"/>
  <c r="AE37" i="3" s="1"/>
  <c r="Z45" i="3"/>
  <c r="AE45" i="3" s="1"/>
  <c r="Z6" i="3"/>
  <c r="AE6" i="3" s="1"/>
  <c r="Z5" i="3"/>
  <c r="AE5" i="3" s="1"/>
  <c r="Z9" i="3"/>
  <c r="AE9" i="3" s="1"/>
  <c r="Z13" i="3"/>
  <c r="AE13" i="3" s="1"/>
  <c r="Z18" i="3"/>
  <c r="AE18" i="3" s="1"/>
  <c r="Z22" i="3"/>
  <c r="AE22" i="3" s="1"/>
  <c r="Z26" i="3"/>
  <c r="AE26" i="3" s="1"/>
  <c r="Z30" i="3"/>
  <c r="AE30" i="3" s="1"/>
  <c r="Z34" i="3"/>
  <c r="AE34" i="3" s="1"/>
  <c r="Z38" i="3"/>
  <c r="AE38" i="3" s="1"/>
  <c r="Z46" i="3"/>
  <c r="AE46" i="3" s="1"/>
  <c r="Z9" i="2"/>
  <c r="AE9" i="2" s="1"/>
  <c r="Z13" i="2"/>
  <c r="AE13" i="2" s="1"/>
  <c r="Z5" i="2"/>
  <c r="AE5" i="2" s="1"/>
  <c r="Z53" i="2"/>
  <c r="AE53" i="2" s="1"/>
  <c r="Z45" i="2"/>
  <c r="AE45" i="2" s="1"/>
  <c r="Z37" i="2"/>
  <c r="AE37" i="2" s="1"/>
  <c r="Z29" i="2"/>
  <c r="AE29" i="2" s="1"/>
  <c r="Z21" i="2"/>
  <c r="AE21" i="2" s="1"/>
  <c r="Z52" i="2"/>
  <c r="AE52" i="2" s="1"/>
  <c r="Z48" i="2"/>
  <c r="AE48" i="2" s="1"/>
  <c r="Z44" i="2"/>
  <c r="AE44" i="2" s="1"/>
  <c r="Z40" i="2"/>
  <c r="AE40" i="2" s="1"/>
  <c r="Z36" i="2"/>
  <c r="AE36" i="2" s="1"/>
  <c r="Z32" i="2"/>
  <c r="AE32" i="2" s="1"/>
  <c r="Z28" i="2"/>
  <c r="AE28" i="2" s="1"/>
  <c r="Z24" i="2"/>
  <c r="AE24" i="2" s="1"/>
  <c r="Z20" i="2"/>
  <c r="AE20" i="2" s="1"/>
  <c r="Z16" i="2"/>
  <c r="AE16" i="2" s="1"/>
  <c r="Z12" i="2"/>
  <c r="AE12" i="2" s="1"/>
  <c r="Z8" i="2"/>
  <c r="AE8" i="2" s="1"/>
</calcChain>
</file>

<file path=xl/sharedStrings.xml><?xml version="1.0" encoding="utf-8"?>
<sst xmlns="http://schemas.openxmlformats.org/spreadsheetml/2006/main" count="113" uniqueCount="46">
  <si>
    <t>Wzrost</t>
  </si>
  <si>
    <t>Zasięg stojąc</t>
  </si>
  <si>
    <t>Wyskok z miejsca (zasięg)</t>
  </si>
  <si>
    <t>Wyskok z rozbiegu (zasięg)</t>
  </si>
  <si>
    <t>Pro Agility  5 – 10 - 5</t>
  </si>
  <si>
    <t>Rzut piłką 2 kg z pozycji krzesełka</t>
  </si>
  <si>
    <t>Predyspozycjw strukturalne</t>
  </si>
  <si>
    <t>Waga</t>
  </si>
  <si>
    <t>Skoczność</t>
  </si>
  <si>
    <t>Koordynacja</t>
  </si>
  <si>
    <t>Punkty</t>
  </si>
  <si>
    <t>Wyskok z rozbiegu</t>
  </si>
  <si>
    <t>Punktyt</t>
  </si>
  <si>
    <t>Prawa  5-10-5</t>
  </si>
  <si>
    <t>Lewa  5-10-5</t>
  </si>
  <si>
    <t>suma pkt</t>
  </si>
  <si>
    <t>Wska. Rohrera</t>
  </si>
  <si>
    <t>Imię i nazwisko</t>
  </si>
  <si>
    <t>Wyskok z miejsca</t>
  </si>
  <si>
    <t xml:space="preserve">        Predyspozycje  koordynacyjne</t>
  </si>
  <si>
    <t xml:space="preserve">           Predyspozycje kondycyjne</t>
  </si>
  <si>
    <t>Wzrost  do zasięgu</t>
  </si>
  <si>
    <t>PUNKTY</t>
  </si>
  <si>
    <t>Predyspozycje strukturalne</t>
  </si>
  <si>
    <t>Wskaźnik Rohrera</t>
  </si>
  <si>
    <t>Dz.</t>
  </si>
  <si>
    <t>Ch.</t>
  </si>
  <si>
    <t>Lat</t>
  </si>
  <si>
    <t xml:space="preserve">      Predyspozycje kondycyjne</t>
  </si>
  <si>
    <t>Stosunek zasięgu do wzrostu</t>
  </si>
  <si>
    <t>Opis</t>
  </si>
  <si>
    <t>Ilość punktów</t>
  </si>
  <si>
    <t>Dyspozycje techniczne</t>
  </si>
  <si>
    <t>Dyspozycje do gry oraz predyspozycje psychiczne</t>
  </si>
  <si>
    <t>Środowisko  rozwoju</t>
  </si>
  <si>
    <t>Ocena ekspercka</t>
  </si>
  <si>
    <t>Ocena talentu na bazie intuicji trenerów</t>
  </si>
  <si>
    <t xml:space="preserve">Predyspozycje: strukturalne, koordynacyjne, kondycyjne </t>
  </si>
  <si>
    <t>Ilość punktów zdobytych w testach</t>
  </si>
  <si>
    <r>
      <rPr>
        <b/>
        <sz val="9"/>
        <color theme="1"/>
        <rFont val="Calibri"/>
        <family val="2"/>
        <charset val="238"/>
        <scheme val="minor"/>
      </rPr>
      <t>Na podstawie krótkiego treningu w grupach określamy</t>
    </r>
    <r>
      <rPr>
        <sz val="9"/>
        <color theme="1"/>
        <rFont val="Calibri"/>
        <family val="2"/>
        <charset val="238"/>
        <scheme val="minor"/>
      </rPr>
      <t>: nawyki techniczne (sposób przemieszczania się, poprawność techniczna, brak przyruchów oraz reaktywnego działania)</t>
    </r>
  </si>
  <si>
    <t>suma testów</t>
  </si>
  <si>
    <t>1 - 5</t>
  </si>
  <si>
    <r>
      <rPr>
        <b/>
        <sz val="9"/>
        <color theme="1"/>
        <rFont val="Calibri"/>
        <family val="2"/>
        <charset val="238"/>
        <scheme val="minor"/>
      </rPr>
      <t>Ocena na podstawie małych gier:</t>
    </r>
    <r>
      <rPr>
        <sz val="9"/>
        <color theme="1"/>
        <rFont val="Calibri"/>
        <family val="2"/>
        <charset val="238"/>
        <scheme val="minor"/>
      </rPr>
      <t xml:space="preserve"> nawyki taktyczne (umiejętność kierowania piłki) Motywacja, współpraca, pewność siebie (obserwacja)</t>
    </r>
  </si>
  <si>
    <r>
      <rPr>
        <b/>
        <sz val="9"/>
        <color theme="1"/>
        <rFont val="Calibri"/>
        <family val="2"/>
        <charset val="238"/>
        <scheme val="minor"/>
      </rPr>
      <t>Na podstawie wywiadu z uczniami wyróżniającymi</t>
    </r>
    <r>
      <rPr>
        <sz val="9"/>
        <color theme="1"/>
        <rFont val="Calibri"/>
        <family val="2"/>
        <charset val="238"/>
        <scheme val="minor"/>
      </rPr>
      <t>: nauka w klasach sportowych, udział w rozgrywkach, klub, rodzice</t>
    </r>
  </si>
  <si>
    <t>Suma punktów</t>
  </si>
  <si>
    <t>Dys. do gry, motywacja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</si>
</sst>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rgb="FFE7F0F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15" xfId="0" applyBorder="1"/>
    <xf numFmtId="0" fontId="4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8" xfId="0" applyBorder="1"/>
    <xf numFmtId="0" fontId="0" fillId="0" borderId="12" xfId="0" applyBorder="1"/>
    <xf numFmtId="0" fontId="0" fillId="0" borderId="17" xfId="0" applyBorder="1"/>
    <xf numFmtId="0" fontId="1" fillId="0" borderId="2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9" borderId="26" xfId="0" applyFont="1" applyFill="1" applyBorder="1" applyAlignment="1">
      <alignment horizontal="center" vertical="center" textRotation="90"/>
    </xf>
    <xf numFmtId="0" fontId="2" fillId="9" borderId="23" xfId="0" applyFont="1" applyFill="1" applyBorder="1" applyAlignment="1">
      <alignment horizontal="center" vertical="center" textRotation="90" wrapText="1"/>
    </xf>
    <xf numFmtId="0" fontId="6" fillId="9" borderId="23" xfId="0" applyFont="1" applyFill="1" applyBorder="1" applyAlignment="1">
      <alignment horizontal="center" vertical="center" textRotation="90" wrapText="1"/>
    </xf>
    <xf numFmtId="0" fontId="0" fillId="9" borderId="6" xfId="0" applyFill="1" applyBorder="1"/>
    <xf numFmtId="0" fontId="0" fillId="9" borderId="8" xfId="0" applyFill="1" applyBorder="1"/>
    <xf numFmtId="0" fontId="0" fillId="9" borderId="12" xfId="0" applyFill="1" applyBorder="1"/>
    <xf numFmtId="0" fontId="0" fillId="9" borderId="25" xfId="0" applyFill="1" applyBorder="1"/>
    <xf numFmtId="0" fontId="0" fillId="9" borderId="17" xfId="0" applyFill="1" applyBorder="1"/>
    <xf numFmtId="0" fontId="5" fillId="4" borderId="30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32" xfId="0" applyBorder="1"/>
    <xf numFmtId="0" fontId="0" fillId="0" borderId="18" xfId="0" applyBorder="1"/>
    <xf numFmtId="0" fontId="0" fillId="0" borderId="26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0" fillId="5" borderId="23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5" borderId="36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0" fillId="0" borderId="20" xfId="0" applyBorder="1"/>
    <xf numFmtId="0" fontId="0" fillId="0" borderId="38" xfId="0" applyBorder="1"/>
    <xf numFmtId="0" fontId="4" fillId="0" borderId="39" xfId="0" applyFont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0" fillId="0" borderId="40" xfId="0" applyBorder="1"/>
    <xf numFmtId="0" fontId="4" fillId="0" borderId="41" xfId="0" applyFont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 textRotation="90"/>
    </xf>
    <xf numFmtId="0" fontId="0" fillId="0" borderId="14" xfId="0" applyBorder="1"/>
    <xf numFmtId="0" fontId="0" fillId="0" borderId="5" xfId="0" applyBorder="1"/>
    <xf numFmtId="0" fontId="0" fillId="0" borderId="37" xfId="0" applyBorder="1"/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 textRotation="90"/>
    </xf>
    <xf numFmtId="0" fontId="1" fillId="9" borderId="34" xfId="0" applyFont="1" applyFill="1" applyBorder="1" applyAlignment="1">
      <alignment horizontal="center" vertical="center" textRotation="90"/>
    </xf>
    <xf numFmtId="0" fontId="2" fillId="9" borderId="36" xfId="0" applyFont="1" applyFill="1" applyBorder="1" applyAlignment="1">
      <alignment horizontal="center" vertical="center" textRotation="90" wrapText="1"/>
    </xf>
    <xf numFmtId="0" fontId="6" fillId="9" borderId="36" xfId="0" applyFont="1" applyFill="1" applyBorder="1" applyAlignment="1">
      <alignment horizontal="center" vertical="center" textRotation="90" wrapText="1"/>
    </xf>
    <xf numFmtId="0" fontId="1" fillId="9" borderId="28" xfId="0" applyFont="1" applyFill="1" applyBorder="1" applyAlignment="1">
      <alignment horizontal="center" vertical="center" textRotation="90"/>
    </xf>
    <xf numFmtId="0" fontId="2" fillId="9" borderId="28" xfId="0" applyFont="1" applyFill="1" applyBorder="1" applyAlignment="1">
      <alignment horizontal="center" vertical="center" textRotation="90"/>
    </xf>
    <xf numFmtId="0" fontId="1" fillId="9" borderId="29" xfId="0" applyFont="1" applyFill="1" applyBorder="1" applyAlignment="1">
      <alignment horizontal="center" vertical="center" textRotation="90"/>
    </xf>
    <xf numFmtId="0" fontId="0" fillId="0" borderId="33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6" fillId="0" borderId="37" xfId="0" applyFont="1" applyBorder="1" applyAlignment="1">
      <alignment horizontal="center" vertical="center" textRotation="90" wrapText="1"/>
    </xf>
    <xf numFmtId="0" fontId="0" fillId="0" borderId="37" xfId="0" applyBorder="1" applyAlignment="1">
      <alignment vertical="center"/>
    </xf>
    <xf numFmtId="0" fontId="1" fillId="8" borderId="50" xfId="0" applyFont="1" applyFill="1" applyBorder="1" applyAlignment="1">
      <alignment horizontal="center" vertical="center" textRotation="90"/>
    </xf>
    <xf numFmtId="0" fontId="0" fillId="8" borderId="49" xfId="0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wrapText="1"/>
    </xf>
    <xf numFmtId="0" fontId="9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vertical="center" wrapText="1"/>
    </xf>
    <xf numFmtId="0" fontId="9" fillId="5" borderId="39" xfId="0" applyFont="1" applyFill="1" applyBorder="1" applyAlignment="1">
      <alignment wrapText="1"/>
    </xf>
    <xf numFmtId="0" fontId="9" fillId="4" borderId="30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wrapText="1"/>
    </xf>
    <xf numFmtId="0" fontId="9" fillId="6" borderId="2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8" fillId="3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textRotation="90"/>
    </xf>
    <xf numFmtId="0" fontId="10" fillId="10" borderId="19" xfId="0" applyFont="1" applyFill="1" applyBorder="1" applyAlignment="1">
      <alignment vertical="center" wrapText="1"/>
    </xf>
    <xf numFmtId="16" fontId="10" fillId="10" borderId="55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10" fillId="11" borderId="55" xfId="0" applyFont="1" applyFill="1" applyBorder="1" applyAlignment="1">
      <alignment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0" fillId="0" borderId="55" xfId="0" applyNumberFormat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textRotation="90"/>
    </xf>
    <xf numFmtId="0" fontId="0" fillId="0" borderId="39" xfId="0" applyBorder="1" applyAlignment="1">
      <alignment vertical="center"/>
    </xf>
    <xf numFmtId="0" fontId="0" fillId="8" borderId="12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0" borderId="1" xfId="0" applyBorder="1"/>
    <xf numFmtId="0" fontId="0" fillId="8" borderId="1" xfId="0" applyFill="1" applyBorder="1"/>
    <xf numFmtId="0" fontId="0" fillId="12" borderId="1" xfId="0" applyFill="1" applyBorder="1"/>
    <xf numFmtId="0" fontId="1" fillId="0" borderId="1" xfId="0" applyFont="1" applyBorder="1" applyAlignment="1">
      <alignment textRotation="90" wrapText="1"/>
    </xf>
    <xf numFmtId="0" fontId="1" fillId="12" borderId="1" xfId="0" applyFont="1" applyFill="1" applyBorder="1" applyAlignment="1">
      <alignment textRotation="90" wrapText="1"/>
    </xf>
    <xf numFmtId="0" fontId="1" fillId="0" borderId="13" xfId="0" applyFont="1" applyBorder="1" applyAlignment="1">
      <alignment textRotation="90" wrapText="1"/>
    </xf>
    <xf numFmtId="0" fontId="0" fillId="8" borderId="23" xfId="0" applyFill="1" applyBorder="1"/>
    <xf numFmtId="0" fontId="0" fillId="12" borderId="49" xfId="0" applyFill="1" applyBorder="1"/>
    <xf numFmtId="0" fontId="1" fillId="12" borderId="58" xfId="0" applyFont="1" applyFill="1" applyBorder="1" applyAlignment="1">
      <alignment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52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54" xfId="0" applyFont="1" applyBorder="1" applyAlignment="1">
      <alignment horizontal="center" vertical="center" textRotation="90" wrapText="1"/>
    </xf>
    <xf numFmtId="0" fontId="1" fillId="0" borderId="53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3"/>
  <sheetViews>
    <sheetView zoomScale="95" zoomScaleNormal="95" workbookViewId="0">
      <selection activeCell="AA2" sqref="AA2:AE53"/>
    </sheetView>
  </sheetViews>
  <sheetFormatPr defaultRowHeight="14.4" x14ac:dyDescent="0.3"/>
  <cols>
    <col min="1" max="1" width="3.6640625" customWidth="1"/>
    <col min="2" max="2" width="14.44140625" customWidth="1"/>
    <col min="3" max="25" width="4.5546875" customWidth="1"/>
    <col min="26" max="26" width="4.6640625" style="56" customWidth="1"/>
    <col min="27" max="27" width="5" customWidth="1"/>
    <col min="28" max="28" width="5.109375" customWidth="1"/>
    <col min="29" max="29" width="5" customWidth="1"/>
    <col min="30" max="30" width="5.44140625" customWidth="1"/>
    <col min="31" max="31" width="4" customWidth="1"/>
  </cols>
  <sheetData>
    <row r="1" spans="1:31" ht="15.75" customHeight="1" thickBot="1" x14ac:dyDescent="0.35">
      <c r="A1" s="104" t="s">
        <v>27</v>
      </c>
      <c r="B1" s="105"/>
      <c r="C1" s="1"/>
      <c r="D1" s="9" t="s">
        <v>6</v>
      </c>
      <c r="E1" s="9"/>
      <c r="F1" s="9"/>
      <c r="G1" s="10"/>
      <c r="H1" s="11"/>
      <c r="I1" s="9"/>
      <c r="J1" s="9"/>
      <c r="K1" s="12"/>
      <c r="L1" s="23" t="s">
        <v>19</v>
      </c>
      <c r="M1" s="24"/>
      <c r="N1" s="24"/>
      <c r="O1" s="24"/>
      <c r="P1" s="24"/>
      <c r="Q1" s="25"/>
      <c r="R1" s="26"/>
      <c r="S1" s="27"/>
      <c r="T1" s="19" t="s">
        <v>20</v>
      </c>
      <c r="U1" s="11"/>
      <c r="V1" s="9"/>
      <c r="W1" s="9"/>
      <c r="X1" s="9"/>
      <c r="Y1" s="19"/>
      <c r="Z1" s="55"/>
    </row>
    <row r="2" spans="1:31" ht="69.75" customHeight="1" x14ac:dyDescent="0.3">
      <c r="A2" s="32"/>
      <c r="B2" s="107" t="s">
        <v>17</v>
      </c>
      <c r="C2" s="13" t="s">
        <v>0</v>
      </c>
      <c r="D2" s="14" t="s">
        <v>10</v>
      </c>
      <c r="E2" s="3" t="s">
        <v>7</v>
      </c>
      <c r="F2" s="4" t="s">
        <v>16</v>
      </c>
      <c r="G2" s="5" t="s">
        <v>10</v>
      </c>
      <c r="H2" s="14" t="s">
        <v>1</v>
      </c>
      <c r="I2" s="14" t="s">
        <v>10</v>
      </c>
      <c r="J2" s="4" t="s">
        <v>21</v>
      </c>
      <c r="K2" s="15" t="s">
        <v>10</v>
      </c>
      <c r="L2" s="20" t="s">
        <v>18</v>
      </c>
      <c r="M2" s="39" t="s">
        <v>10</v>
      </c>
      <c r="N2" s="21" t="s">
        <v>8</v>
      </c>
      <c r="O2" s="22" t="s">
        <v>10</v>
      </c>
      <c r="P2" s="39" t="s">
        <v>11</v>
      </c>
      <c r="Q2" s="39" t="s">
        <v>10</v>
      </c>
      <c r="R2" s="40" t="s">
        <v>9</v>
      </c>
      <c r="S2" s="103" t="s">
        <v>10</v>
      </c>
      <c r="T2" s="6" t="s">
        <v>13</v>
      </c>
      <c r="U2" s="6" t="s">
        <v>12</v>
      </c>
      <c r="V2" s="6" t="s">
        <v>14</v>
      </c>
      <c r="W2" s="6" t="s">
        <v>10</v>
      </c>
      <c r="X2" s="191" t="s">
        <v>5</v>
      </c>
      <c r="Y2" s="191"/>
      <c r="Z2" s="174" t="s">
        <v>15</v>
      </c>
      <c r="AA2" s="185" t="s">
        <v>32</v>
      </c>
      <c r="AB2" s="185" t="s">
        <v>45</v>
      </c>
      <c r="AC2" s="185" t="s">
        <v>34</v>
      </c>
      <c r="AD2" s="185" t="s">
        <v>35</v>
      </c>
      <c r="AE2" s="186" t="s">
        <v>44</v>
      </c>
    </row>
    <row r="3" spans="1:31" ht="2.25" customHeight="1" thickBot="1" x14ac:dyDescent="0.35">
      <c r="A3" s="33"/>
      <c r="B3" s="106"/>
      <c r="C3" s="35"/>
      <c r="D3" s="36"/>
      <c r="E3" s="36"/>
      <c r="F3" s="36"/>
      <c r="G3" s="36"/>
      <c r="H3" s="36"/>
      <c r="I3" s="36"/>
      <c r="J3" s="36"/>
      <c r="K3" s="37"/>
      <c r="L3" s="38"/>
      <c r="M3" s="36"/>
      <c r="N3" s="36"/>
      <c r="O3" s="36"/>
      <c r="P3" s="36"/>
      <c r="Q3" s="36"/>
      <c r="R3" s="36"/>
      <c r="S3" s="37"/>
      <c r="T3" s="60"/>
      <c r="U3" s="36"/>
      <c r="V3" s="36"/>
      <c r="W3" s="36"/>
      <c r="X3" s="36"/>
      <c r="Y3" s="36"/>
      <c r="Z3" s="175"/>
      <c r="AA3" s="182"/>
      <c r="AB3" s="182"/>
      <c r="AC3" s="182"/>
      <c r="AD3" s="182"/>
      <c r="AE3" s="183"/>
    </row>
    <row r="4" spans="1:31" x14ac:dyDescent="0.3">
      <c r="A4" s="18">
        <v>1</v>
      </c>
      <c r="B4" s="11"/>
      <c r="C4" s="72"/>
      <c r="D4" s="73">
        <f>IF(C4&gt;190,"10",IF(C4&gt;188,"9",IF(C4&gt;185,"8",IF(C4&gt;182,"7",IF(C4&gt;178,"6",IF(C4&gt;174,"5",IF(C4&gt;166,"4",IF(C4&gt;161,"3",IF(C4&gt;153,"2",IF(C4&gt;144,"1",))))))))))</f>
        <v>0</v>
      </c>
      <c r="E4" s="74"/>
      <c r="F4" s="74" t="e">
        <f>E4*1000/(((C4)*(C4)*(C4)))*100</f>
        <v>#DIV/0!</v>
      </c>
      <c r="G4" s="73" t="e">
        <f>IF(F4&lt;0.81,"10",IF(F4&lt;0.86,"9",IF(F4&lt;0.91,"8",IF(F4&lt;0.96,"7",IF(F4&lt;1.1,"6",IF(F4&lt;1.06,"5",IF(F4&lt;1.11,"4",IF(F4&lt;1.16,"3",IF(F4&lt;1.21,"2",IF(F4&lt;1.26,"1",))))))))))</f>
        <v>#DIV/0!</v>
      </c>
      <c r="H4" s="75"/>
      <c r="I4" s="73">
        <f>IF(H4&gt;249,"10",IF(H4&gt;244,"9",IF(H4&gt;229,"8",IF(H4&gt;224,"7",IF(H4&gt;219,"6",IF(H4&gt;214,"5",IF(H4&gt;209,"4",IF(H4&gt;204,"3",IF(H4&gt;199,"2",IF(H4&gt;194,"1",))))))))))</f>
        <v>0</v>
      </c>
      <c r="J4" s="74" t="e">
        <f>H4/C4</f>
        <v>#DIV/0!</v>
      </c>
      <c r="K4" s="76" t="e">
        <f>IF(J4&gt;1.43,"10",IF(J4&gt;1.41,"9",IF(J4&gt;1.39,"8",IF(J4&gt;1.37,"7",IF(J4&gt;1.35,"6",IF(J4&gt;1.33,"5",IF(J4&gt;1.31,"4",IF(J4&gt;1.29,"3",IF(J4&gt;1.27,"2",IF(J4&gt;1.25,"1",))))))))))</f>
        <v>#DIV/0!</v>
      </c>
      <c r="L4" s="77"/>
      <c r="M4" s="73">
        <f>IF(L4&gt;304,"10",IF(L4&gt;294,"9",IF(L4&gt;284,"8",IF(L4&gt;274,"7",IF(L4&gt;264,"6",IF(L4&gt;254,"5",IF(L4&gt;144,"4",IF(L4&gt;134,"3",IF(L4&gt;129,"2",IF(L4&gt;224,"1",))))))))))</f>
        <v>0</v>
      </c>
      <c r="N4" s="74">
        <f>L4-H4</f>
        <v>0</v>
      </c>
      <c r="O4" s="78">
        <f>IF(N4&gt;69,"10",IF(N4&gt;64,"9",IF(N4&gt;59,"8",IF(N4&gt;54,"7",IF(N4&gt;49,"6",IF(N4&gt;44,"5",IF(N4&gt;39,"4",IF(N4&gt;34,"3",IF(N4&gt;29,"2",IF(N4&gt;24,"1",))))))))))</f>
        <v>0</v>
      </c>
      <c r="P4" s="75"/>
      <c r="Q4" s="73">
        <f>IF(P4&gt;309,"10",IF(P4&gt;304,"9",IF(P4&gt;299,"8",IF(P4&gt;289,"7",IF(P4&gt;279,"6",IF(P4&gt;269,"5",IF(P4&gt;259,"4",IF(P4&gt;254,"3",IF(P4&gt;234,"2",IF(P4&gt;219,"1",))))))))))</f>
        <v>0</v>
      </c>
      <c r="R4" s="74">
        <f>P4-L4</f>
        <v>0</v>
      </c>
      <c r="S4" s="79">
        <f>IF(R4&gt;14,"10",IF(R4&gt;13,"9",IF(R4&gt;12,"8",IF(R4&gt;11,"7",IF(R4&gt;10,"6",IF(R4&gt;9,"5",IF(R4&gt;7,"4",IF(R4&gt;5,"3",IF(R4&gt;3,"2",IF(R4:R41,"1",))))))))))</f>
        <v>0</v>
      </c>
      <c r="T4" s="80"/>
      <c r="U4" s="78" t="str">
        <f>IF(T4&lt;3,"0",IF(T4&lt;4.9,"10",IF(T4&lt;5.1,"9",IF(T4&lt;5.3,"8",IF(T4&lt;5.5,"7",IF(T4&lt;5.7,"6",IF(T4&lt;5.9,"5",IF(T4&lt;6.1,"4",IF(T4&lt;6.2,"3",IF(T4&lt;6.3,"2",IF(T4&lt;6.5,"1",)))))))))))</f>
        <v>0</v>
      </c>
      <c r="V4" s="74"/>
      <c r="W4" s="78" t="str">
        <f>IF(V4&lt;3,"0",IF(V4&lt;4.9,"10",IF(V4&lt;5.1,"9",IF(V4&lt;5.3,"8",IF(V4&lt;5.5,"7",IF(V4&lt;5.7,"6",IF(V4&lt;5.9,"5",IF(V4&lt;6.1,"4",IF(V4&lt;6.3,"3",IF(V4&lt;6.3,"2",IF(V4&lt;6.5,"1",)))))))))))</f>
        <v>0</v>
      </c>
      <c r="X4" s="75"/>
      <c r="Y4" s="73">
        <f>IF(X4&gt;7.4,"10",IF(X4&gt;7.1,"9",IF(X4&gt;6.8,"8",IF(X4&gt;6.4,"7",IF(X4&gt;6,"6",IF(X4&gt;5.5,"5",IF(X4&gt;4.7,"4",IF(X4&gt;3.8,"3",IF(X4&gt;3.4,"2",IF(X4&gt;2.9,"1",))))))))))</f>
        <v>0</v>
      </c>
      <c r="Z4" s="176" t="e">
        <f>D4+G4+I4+K4+M4+O4+Q4+S4+U4+W4+Y4</f>
        <v>#DIV/0!</v>
      </c>
      <c r="AA4" s="182"/>
      <c r="AB4" s="182"/>
      <c r="AC4" s="182"/>
      <c r="AD4" s="182"/>
      <c r="AE4" s="184" t="e">
        <f>Z4+AA4+AB4+AC4+AD4</f>
        <v>#DIV/0!</v>
      </c>
    </row>
    <row r="5" spans="1:31" x14ac:dyDescent="0.3">
      <c r="A5" s="82">
        <v>2</v>
      </c>
      <c r="B5" s="7"/>
      <c r="C5" s="16"/>
      <c r="D5" s="41">
        <f>IF(C5&gt;190,"10",IF(C5&gt;188,"9",IF(C5&gt;185,"8",IF(C5&gt;182,"7",IF(C5&gt;178,"6",IF(C5&gt;174,"5",IF(C5&gt;166,"4",IF(C5&gt;161,"3",IF(C5&gt;153,"2",IF(C5&gt;144,"1",))))))))))</f>
        <v>0</v>
      </c>
      <c r="E5" s="42"/>
      <c r="F5" s="42" t="e">
        <f t="shared" ref="F5:F53" si="0">E5*1000/(((C5)*(C5)*(C5)))*100</f>
        <v>#DIV/0!</v>
      </c>
      <c r="G5" s="41" t="e">
        <f t="shared" ref="G5:G53" si="1">IF(F5&lt;0.81,"10",IF(F5&lt;0.86,"9",IF(F5&lt;0.91,"8",IF(F5&lt;0.96,"7",IF(F5&lt;1.1,"6",IF(F5&lt;1.06,"5",IF(F5&lt;1.11,"4",IF(F5&lt;1.16,"3",IF(F5&lt;1.21,"2",IF(F5&lt;1.26,"1",))))))))))</f>
        <v>#DIV/0!</v>
      </c>
      <c r="H5" s="48"/>
      <c r="I5" s="41">
        <f t="shared" ref="I5:I53" si="2">IF(H5&gt;249,"10",IF(H5&gt;244,"9",IF(H5&gt;229,"8",IF(H5&gt;224,"7",IF(H5&gt;219,"6",IF(H5&gt;214,"5",IF(H5&gt;209,"4",IF(H5&gt;204,"3",IF(H5&gt;199,"2",IF(H5&gt;194,"1",))))))))))</f>
        <v>0</v>
      </c>
      <c r="J5" s="42" t="e">
        <f t="shared" ref="J5:J53" si="3">H5/C5</f>
        <v>#DIV/0!</v>
      </c>
      <c r="K5" s="44" t="e">
        <f t="shared" ref="K5:K53" si="4">IF(J5&gt;1.43,"10",IF(J5&gt;1.41,"9",IF(J5&gt;1.39,"8",IF(J5&gt;1.37,"7",IF(J5&gt;1.35,"6",IF(J5&gt;1.33,"5",IF(J5&gt;1.31,"4",IF(J5&gt;1.29,"3",IF(J5&gt;1.27,"2",IF(J5&gt;1.25,"1",))))))))))</f>
        <v>#DIV/0!</v>
      </c>
      <c r="L5" s="49"/>
      <c r="M5" s="41">
        <f t="shared" ref="M5:M53" si="5">IF(L5&gt;304,"10",IF(L5&gt;294,"9",IF(L5&gt;284,"8",IF(L5&gt;274,"7",IF(L5&gt;264,"6",IF(L5&gt;254,"5",IF(L5&gt;144,"4",IF(L5&gt;134,"3",IF(L5&gt;129,"2",IF(L5&gt;224,"1",))))))))))</f>
        <v>0</v>
      </c>
      <c r="N5" s="42">
        <f t="shared" ref="N5:N53" si="6">L5-H5</f>
        <v>0</v>
      </c>
      <c r="O5" s="46">
        <f t="shared" ref="O5:O53" si="7">IF(N5&gt;69,"10",IF(N5&gt;64,"9",IF(N5&gt;59,"8",IF(N5&gt;54,"7",IF(N5&gt;49,"6",IF(N5&gt;44,"5",IF(N5&gt;39,"4",IF(N5&gt;34,"3",IF(N5&gt;29,"2",IF(N5&gt;24,"1",))))))))))</f>
        <v>0</v>
      </c>
      <c r="P5" s="50"/>
      <c r="Q5" s="41">
        <f t="shared" ref="Q5:Q53" si="8">IF(P5&gt;309,"10",IF(P5&gt;304,"9",IF(P5&gt;299,"8",IF(P5&gt;289,"7",IF(P5&gt;279,"6",IF(P5&gt;269,"5",IF(P5&gt;259,"4",IF(P5&gt;249,"3",IF(P5&gt;234,"2",IF(P5&gt;224,"1",))))))))))</f>
        <v>0</v>
      </c>
      <c r="R5" s="42">
        <f t="shared" ref="R5:R53" si="9">P5-L5</f>
        <v>0</v>
      </c>
      <c r="S5" s="47">
        <f t="shared" ref="S5:S16" si="10">IF(R5&gt;14,"10",IF(R5&gt;13,"9",IF(R5&gt;12,"8",IF(R5&gt;11,"7",IF(R5&gt;10,"6",IF(R5&gt;9,"5",IF(R5&gt;7,"4",IF(R5&gt;5,"3",IF(R5&gt;3,"2",IF(R5:R42,"1",))))))))))</f>
        <v>0</v>
      </c>
      <c r="T5" s="62"/>
      <c r="U5" s="46" t="str">
        <f t="shared" ref="U5:U53" si="11">IF(T5&lt;3,"0",IF(T5&lt;4.9,"10",IF(T5&lt;5.1,"9",IF(T5&lt;5.3,"8",IF(T5&lt;5.5,"7",IF(T5&lt;5.7,"6",IF(T5&lt;5.9,"5",IF(T5&lt;6.1,"4",IF(T5&lt;6.2,"3",IF(T5&lt;6.3,"2",IF(T5&lt;6.5,"1",)))))))))))</f>
        <v>0</v>
      </c>
      <c r="V5" s="48"/>
      <c r="W5" s="46" t="str">
        <f t="shared" ref="W5:W53" si="12">IF(V5&lt;3,"0",IF(V5&lt;4.9,"10",IF(V5&lt;5.1,"9",IF(V5&lt;5.3,"8",IF(V5&lt;5.5,"7",IF(V5&lt;5.7,"6",IF(V5&lt;5.9,"5",IF(V5&lt;6.1,"4",IF(V5&lt;6.3,"3",IF(V5&lt;6.3,"2",IF(V5&lt;6.5,"1",)))))))))))</f>
        <v>0</v>
      </c>
      <c r="X5" s="50"/>
      <c r="Y5" s="41">
        <f t="shared" ref="Y5:Y53" si="13">IF(X5&gt;7.4,"10",IF(X5&gt;7.1,"9",IF(X5&gt;6.8,"8",IF(X5&gt;6.4,"7",IF(X5&gt;6,"6",IF(X5&gt;5.5,"5",IF(X5&gt;5,"4",IF(X5&gt;4.2,"3",IF(X5&gt;3.4,"2",IF(X5&gt;2.7,"1",))))))))))</f>
        <v>0</v>
      </c>
      <c r="Z5" s="177" t="e">
        <f t="shared" ref="Z5:Z53" si="14">D5+G5+I5+K5+M5+O5+Q5+S5+U5+W5+Y5</f>
        <v>#DIV/0!</v>
      </c>
      <c r="AA5" s="182"/>
      <c r="AB5" s="182"/>
      <c r="AC5" s="182"/>
      <c r="AD5" s="182"/>
      <c r="AE5" s="184" t="e">
        <f t="shared" ref="AE5:AE53" si="15">Z5+AA5+AB5+AC5+AD5</f>
        <v>#DIV/0!</v>
      </c>
    </row>
    <row r="6" spans="1:31" x14ac:dyDescent="0.3">
      <c r="A6" s="82">
        <v>3</v>
      </c>
      <c r="B6" s="7"/>
      <c r="C6" s="16"/>
      <c r="D6" s="41">
        <f t="shared" ref="D6:D53" si="16">IF(C6&gt;190,"10",IF(C6&gt;188,"9",IF(C6&gt;185,"8",IF(C6&gt;182,"7",IF(C6&gt;178,"6",IF(C6&gt;174,"5",IF(C6&gt;166,"4",IF(C6&gt;161,"3",IF(C6&gt;153,"2",IF(C6&gt;144,"1",))))))))))</f>
        <v>0</v>
      </c>
      <c r="E6" s="42"/>
      <c r="F6" s="42" t="e">
        <f t="shared" si="0"/>
        <v>#DIV/0!</v>
      </c>
      <c r="G6" s="41" t="e">
        <f t="shared" si="1"/>
        <v>#DIV/0!</v>
      </c>
      <c r="H6" s="50"/>
      <c r="I6" s="41">
        <f t="shared" si="2"/>
        <v>0</v>
      </c>
      <c r="J6" s="42" t="e">
        <f t="shared" si="3"/>
        <v>#DIV/0!</v>
      </c>
      <c r="K6" s="44" t="e">
        <f t="shared" si="4"/>
        <v>#DIV/0!</v>
      </c>
      <c r="L6" s="51"/>
      <c r="M6" s="41">
        <f t="shared" si="5"/>
        <v>0</v>
      </c>
      <c r="N6" s="42">
        <f t="shared" si="6"/>
        <v>0</v>
      </c>
      <c r="O6" s="46">
        <f t="shared" si="7"/>
        <v>0</v>
      </c>
      <c r="P6" s="50"/>
      <c r="Q6" s="41">
        <f t="shared" si="8"/>
        <v>0</v>
      </c>
      <c r="R6" s="42">
        <f t="shared" si="9"/>
        <v>0</v>
      </c>
      <c r="S6" s="47">
        <f t="shared" si="10"/>
        <v>0</v>
      </c>
      <c r="T6" s="63"/>
      <c r="U6" s="46" t="str">
        <f t="shared" si="11"/>
        <v>0</v>
      </c>
      <c r="V6" s="50"/>
      <c r="W6" s="46" t="str">
        <f t="shared" si="12"/>
        <v>0</v>
      </c>
      <c r="X6" s="50"/>
      <c r="Y6" s="41">
        <f t="shared" si="13"/>
        <v>0</v>
      </c>
      <c r="Z6" s="177" t="e">
        <f t="shared" si="14"/>
        <v>#DIV/0!</v>
      </c>
      <c r="AA6" s="182"/>
      <c r="AB6" s="182"/>
      <c r="AC6" s="182"/>
      <c r="AD6" s="182"/>
      <c r="AE6" s="184" t="e">
        <f t="shared" si="15"/>
        <v>#DIV/0!</v>
      </c>
    </row>
    <row r="7" spans="1:31" x14ac:dyDescent="0.3">
      <c r="A7" s="82">
        <v>4</v>
      </c>
      <c r="B7" s="7"/>
      <c r="C7" s="16"/>
      <c r="D7" s="41">
        <f t="shared" si="16"/>
        <v>0</v>
      </c>
      <c r="E7" s="42"/>
      <c r="F7" s="42" t="e">
        <f t="shared" si="0"/>
        <v>#DIV/0!</v>
      </c>
      <c r="G7" s="41" t="e">
        <f t="shared" si="1"/>
        <v>#DIV/0!</v>
      </c>
      <c r="H7" s="50"/>
      <c r="I7" s="41">
        <f t="shared" si="2"/>
        <v>0</v>
      </c>
      <c r="J7" s="42" t="e">
        <f t="shared" si="3"/>
        <v>#DIV/0!</v>
      </c>
      <c r="K7" s="44" t="e">
        <f t="shared" si="4"/>
        <v>#DIV/0!</v>
      </c>
      <c r="L7" s="51"/>
      <c r="M7" s="41">
        <f t="shared" si="5"/>
        <v>0</v>
      </c>
      <c r="N7" s="42">
        <f t="shared" si="6"/>
        <v>0</v>
      </c>
      <c r="O7" s="46">
        <f t="shared" si="7"/>
        <v>0</v>
      </c>
      <c r="P7" s="50"/>
      <c r="Q7" s="41">
        <f t="shared" si="8"/>
        <v>0</v>
      </c>
      <c r="R7" s="42">
        <f t="shared" si="9"/>
        <v>0</v>
      </c>
      <c r="S7" s="47">
        <f t="shared" si="10"/>
        <v>0</v>
      </c>
      <c r="T7" s="63"/>
      <c r="U7" s="46" t="str">
        <f t="shared" si="11"/>
        <v>0</v>
      </c>
      <c r="V7" s="50"/>
      <c r="W7" s="46" t="str">
        <f t="shared" si="12"/>
        <v>0</v>
      </c>
      <c r="X7" s="50"/>
      <c r="Y7" s="41">
        <f t="shared" si="13"/>
        <v>0</v>
      </c>
      <c r="Z7" s="177" t="e">
        <f t="shared" si="14"/>
        <v>#DIV/0!</v>
      </c>
      <c r="AA7" s="182"/>
      <c r="AB7" s="182"/>
      <c r="AC7" s="182"/>
      <c r="AD7" s="182"/>
      <c r="AE7" s="184" t="e">
        <f t="shared" si="15"/>
        <v>#DIV/0!</v>
      </c>
    </row>
    <row r="8" spans="1:31" ht="15" thickBot="1" x14ac:dyDescent="0.35">
      <c r="A8" s="83">
        <v>5</v>
      </c>
      <c r="B8" s="84"/>
      <c r="C8" s="17"/>
      <c r="D8" s="57">
        <f t="shared" si="16"/>
        <v>0</v>
      </c>
      <c r="E8" s="58"/>
      <c r="F8" s="58" t="e">
        <f t="shared" si="0"/>
        <v>#DIV/0!</v>
      </c>
      <c r="G8" s="57" t="e">
        <f t="shared" si="1"/>
        <v>#DIV/0!</v>
      </c>
      <c r="H8" s="52"/>
      <c r="I8" s="57">
        <f t="shared" si="2"/>
        <v>0</v>
      </c>
      <c r="J8" s="58" t="e">
        <f t="shared" si="3"/>
        <v>#DIV/0!</v>
      </c>
      <c r="K8" s="59" t="e">
        <f t="shared" si="4"/>
        <v>#DIV/0!</v>
      </c>
      <c r="L8" s="53"/>
      <c r="M8" s="57">
        <f t="shared" si="5"/>
        <v>0</v>
      </c>
      <c r="N8" s="58">
        <f t="shared" si="6"/>
        <v>0</v>
      </c>
      <c r="O8" s="65">
        <f t="shared" si="7"/>
        <v>0</v>
      </c>
      <c r="P8" s="52"/>
      <c r="Q8" s="57">
        <f t="shared" si="8"/>
        <v>0</v>
      </c>
      <c r="R8" s="58">
        <f t="shared" si="9"/>
        <v>0</v>
      </c>
      <c r="S8" s="66">
        <f t="shared" si="10"/>
        <v>0</v>
      </c>
      <c r="T8" s="64"/>
      <c r="U8" s="65" t="str">
        <f t="shared" si="11"/>
        <v>0</v>
      </c>
      <c r="V8" s="52"/>
      <c r="W8" s="65" t="str">
        <f t="shared" si="12"/>
        <v>0</v>
      </c>
      <c r="X8" s="52"/>
      <c r="Y8" s="57">
        <f t="shared" si="13"/>
        <v>0</v>
      </c>
      <c r="Z8" s="178" t="e">
        <f t="shared" si="14"/>
        <v>#DIV/0!</v>
      </c>
      <c r="AA8" s="182"/>
      <c r="AB8" s="182"/>
      <c r="AC8" s="182"/>
      <c r="AD8" s="182"/>
      <c r="AE8" s="184" t="e">
        <f t="shared" si="15"/>
        <v>#DIV/0!</v>
      </c>
    </row>
    <row r="9" spans="1:31" x14ac:dyDescent="0.3">
      <c r="A9" s="18">
        <v>6</v>
      </c>
      <c r="B9" s="86"/>
      <c r="C9" s="87"/>
      <c r="D9" s="73">
        <f t="shared" si="16"/>
        <v>0</v>
      </c>
      <c r="E9" s="74"/>
      <c r="F9" s="74" t="e">
        <f t="shared" si="0"/>
        <v>#DIV/0!</v>
      </c>
      <c r="G9" s="73" t="e">
        <f t="shared" si="1"/>
        <v>#DIV/0!</v>
      </c>
      <c r="H9" s="88"/>
      <c r="I9" s="73">
        <f t="shared" si="2"/>
        <v>0</v>
      </c>
      <c r="J9" s="74" t="e">
        <f t="shared" si="3"/>
        <v>#DIV/0!</v>
      </c>
      <c r="K9" s="76" t="e">
        <f t="shared" si="4"/>
        <v>#DIV/0!</v>
      </c>
      <c r="L9" s="89"/>
      <c r="M9" s="73">
        <f t="shared" si="5"/>
        <v>0</v>
      </c>
      <c r="N9" s="74">
        <f t="shared" si="6"/>
        <v>0</v>
      </c>
      <c r="O9" s="78">
        <f t="shared" si="7"/>
        <v>0</v>
      </c>
      <c r="P9" s="88"/>
      <c r="Q9" s="73">
        <f t="shared" si="8"/>
        <v>0</v>
      </c>
      <c r="R9" s="74">
        <f t="shared" si="9"/>
        <v>0</v>
      </c>
      <c r="S9" s="79">
        <f t="shared" si="10"/>
        <v>0</v>
      </c>
      <c r="T9" s="90"/>
      <c r="U9" s="78" t="str">
        <f t="shared" si="11"/>
        <v>0</v>
      </c>
      <c r="V9" s="88"/>
      <c r="W9" s="78" t="str">
        <f t="shared" si="12"/>
        <v>0</v>
      </c>
      <c r="X9" s="88"/>
      <c r="Y9" s="76">
        <f t="shared" si="13"/>
        <v>0</v>
      </c>
      <c r="Z9" s="179" t="e">
        <f t="shared" si="14"/>
        <v>#DIV/0!</v>
      </c>
      <c r="AA9" s="182"/>
      <c r="AB9" s="182"/>
      <c r="AC9" s="182"/>
      <c r="AD9" s="182"/>
      <c r="AE9" s="184" t="e">
        <f t="shared" si="15"/>
        <v>#DIV/0!</v>
      </c>
    </row>
    <row r="10" spans="1:31" x14ac:dyDescent="0.3">
      <c r="A10" s="82">
        <v>7</v>
      </c>
      <c r="B10" s="7"/>
      <c r="C10" s="16"/>
      <c r="D10" s="41">
        <f t="shared" si="16"/>
        <v>0</v>
      </c>
      <c r="E10" s="42"/>
      <c r="F10" s="42" t="e">
        <f t="shared" si="0"/>
        <v>#DIV/0!</v>
      </c>
      <c r="G10" s="41" t="e">
        <f t="shared" si="1"/>
        <v>#DIV/0!</v>
      </c>
      <c r="H10" s="50"/>
      <c r="I10" s="41">
        <f t="shared" si="2"/>
        <v>0</v>
      </c>
      <c r="J10" s="42" t="e">
        <f t="shared" si="3"/>
        <v>#DIV/0!</v>
      </c>
      <c r="K10" s="44" t="e">
        <f t="shared" si="4"/>
        <v>#DIV/0!</v>
      </c>
      <c r="L10" s="51"/>
      <c r="M10" s="41">
        <f t="shared" si="5"/>
        <v>0</v>
      </c>
      <c r="N10" s="42">
        <f t="shared" si="6"/>
        <v>0</v>
      </c>
      <c r="O10" s="46">
        <f t="shared" si="7"/>
        <v>0</v>
      </c>
      <c r="P10" s="50"/>
      <c r="Q10" s="41">
        <f t="shared" si="8"/>
        <v>0</v>
      </c>
      <c r="R10" s="42">
        <f t="shared" si="9"/>
        <v>0</v>
      </c>
      <c r="S10" s="47">
        <f t="shared" si="10"/>
        <v>0</v>
      </c>
      <c r="T10" s="63"/>
      <c r="U10" s="46" t="str">
        <f t="shared" si="11"/>
        <v>0</v>
      </c>
      <c r="V10" s="50"/>
      <c r="W10" s="46" t="str">
        <f t="shared" si="12"/>
        <v>0</v>
      </c>
      <c r="X10" s="50"/>
      <c r="Y10" s="44">
        <f t="shared" si="13"/>
        <v>0</v>
      </c>
      <c r="Z10" s="179" t="e">
        <f t="shared" si="14"/>
        <v>#DIV/0!</v>
      </c>
      <c r="AA10" s="182"/>
      <c r="AB10" s="182"/>
      <c r="AC10" s="182"/>
      <c r="AD10" s="182"/>
      <c r="AE10" s="184" t="e">
        <f t="shared" si="15"/>
        <v>#DIV/0!</v>
      </c>
    </row>
    <row r="11" spans="1:31" x14ac:dyDescent="0.3">
      <c r="A11" s="82">
        <v>8</v>
      </c>
      <c r="B11" s="7"/>
      <c r="C11" s="16"/>
      <c r="D11" s="41">
        <f t="shared" si="16"/>
        <v>0</v>
      </c>
      <c r="E11" s="42"/>
      <c r="F11" s="42" t="e">
        <f t="shared" si="0"/>
        <v>#DIV/0!</v>
      </c>
      <c r="G11" s="41" t="e">
        <f t="shared" si="1"/>
        <v>#DIV/0!</v>
      </c>
      <c r="H11" s="50"/>
      <c r="I11" s="41">
        <f t="shared" si="2"/>
        <v>0</v>
      </c>
      <c r="J11" s="42" t="e">
        <f t="shared" si="3"/>
        <v>#DIV/0!</v>
      </c>
      <c r="K11" s="44" t="e">
        <f t="shared" si="4"/>
        <v>#DIV/0!</v>
      </c>
      <c r="L11" s="51"/>
      <c r="M11" s="41">
        <f t="shared" si="5"/>
        <v>0</v>
      </c>
      <c r="N11" s="42">
        <f t="shared" si="6"/>
        <v>0</v>
      </c>
      <c r="O11" s="46">
        <f t="shared" si="7"/>
        <v>0</v>
      </c>
      <c r="P11" s="50"/>
      <c r="Q11" s="41">
        <f t="shared" si="8"/>
        <v>0</v>
      </c>
      <c r="R11" s="42">
        <f t="shared" si="9"/>
        <v>0</v>
      </c>
      <c r="S11" s="47">
        <f t="shared" si="10"/>
        <v>0</v>
      </c>
      <c r="T11" s="63"/>
      <c r="U11" s="46" t="str">
        <f t="shared" si="11"/>
        <v>0</v>
      </c>
      <c r="V11" s="50"/>
      <c r="W11" s="46" t="str">
        <f t="shared" si="12"/>
        <v>0</v>
      </c>
      <c r="X11" s="50"/>
      <c r="Y11" s="44">
        <f t="shared" si="13"/>
        <v>0</v>
      </c>
      <c r="Z11" s="179" t="e">
        <f t="shared" si="14"/>
        <v>#DIV/0!</v>
      </c>
      <c r="AA11" s="182"/>
      <c r="AB11" s="182"/>
      <c r="AC11" s="182"/>
      <c r="AD11" s="182"/>
      <c r="AE11" s="184" t="e">
        <f t="shared" si="15"/>
        <v>#DIV/0!</v>
      </c>
    </row>
    <row r="12" spans="1:31" x14ac:dyDescent="0.3">
      <c r="A12" s="82">
        <v>9</v>
      </c>
      <c r="B12" s="7"/>
      <c r="C12" s="16"/>
      <c r="D12" s="41">
        <f t="shared" si="16"/>
        <v>0</v>
      </c>
      <c r="E12" s="42"/>
      <c r="F12" s="42" t="e">
        <f t="shared" si="0"/>
        <v>#DIV/0!</v>
      </c>
      <c r="G12" s="41" t="e">
        <f t="shared" si="1"/>
        <v>#DIV/0!</v>
      </c>
      <c r="H12" s="50"/>
      <c r="I12" s="41">
        <f t="shared" si="2"/>
        <v>0</v>
      </c>
      <c r="J12" s="42" t="e">
        <f t="shared" si="3"/>
        <v>#DIV/0!</v>
      </c>
      <c r="K12" s="44" t="e">
        <f t="shared" si="4"/>
        <v>#DIV/0!</v>
      </c>
      <c r="L12" s="51"/>
      <c r="M12" s="41">
        <f t="shared" si="5"/>
        <v>0</v>
      </c>
      <c r="N12" s="42">
        <f t="shared" si="6"/>
        <v>0</v>
      </c>
      <c r="O12" s="46">
        <f t="shared" si="7"/>
        <v>0</v>
      </c>
      <c r="P12" s="50"/>
      <c r="Q12" s="41">
        <f t="shared" si="8"/>
        <v>0</v>
      </c>
      <c r="R12" s="42">
        <f t="shared" si="9"/>
        <v>0</v>
      </c>
      <c r="S12" s="47">
        <f t="shared" si="10"/>
        <v>0</v>
      </c>
      <c r="T12" s="63"/>
      <c r="U12" s="46" t="str">
        <f t="shared" si="11"/>
        <v>0</v>
      </c>
      <c r="V12" s="50"/>
      <c r="W12" s="46" t="str">
        <f t="shared" si="12"/>
        <v>0</v>
      </c>
      <c r="X12" s="50"/>
      <c r="Y12" s="44">
        <f t="shared" si="13"/>
        <v>0</v>
      </c>
      <c r="Z12" s="179" t="e">
        <f t="shared" si="14"/>
        <v>#DIV/0!</v>
      </c>
      <c r="AA12" s="182"/>
      <c r="AB12" s="182"/>
      <c r="AC12" s="182"/>
      <c r="AD12" s="182"/>
      <c r="AE12" s="184" t="e">
        <f t="shared" si="15"/>
        <v>#DIV/0!</v>
      </c>
    </row>
    <row r="13" spans="1:31" ht="15" thickBot="1" x14ac:dyDescent="0.35">
      <c r="A13" s="83">
        <v>10</v>
      </c>
      <c r="B13" s="84"/>
      <c r="C13" s="17"/>
      <c r="D13" s="57">
        <f t="shared" si="16"/>
        <v>0</v>
      </c>
      <c r="E13" s="58"/>
      <c r="F13" s="58" t="e">
        <f t="shared" si="0"/>
        <v>#DIV/0!</v>
      </c>
      <c r="G13" s="57" t="e">
        <f t="shared" si="1"/>
        <v>#DIV/0!</v>
      </c>
      <c r="H13" s="52"/>
      <c r="I13" s="57">
        <f t="shared" si="2"/>
        <v>0</v>
      </c>
      <c r="J13" s="58" t="e">
        <f t="shared" si="3"/>
        <v>#DIV/0!</v>
      </c>
      <c r="K13" s="59" t="e">
        <f t="shared" si="4"/>
        <v>#DIV/0!</v>
      </c>
      <c r="L13" s="53"/>
      <c r="M13" s="57">
        <f t="shared" si="5"/>
        <v>0</v>
      </c>
      <c r="N13" s="58">
        <f t="shared" si="6"/>
        <v>0</v>
      </c>
      <c r="O13" s="65">
        <f t="shared" si="7"/>
        <v>0</v>
      </c>
      <c r="P13" s="52"/>
      <c r="Q13" s="57">
        <f t="shared" si="8"/>
        <v>0</v>
      </c>
      <c r="R13" s="58">
        <f t="shared" si="9"/>
        <v>0</v>
      </c>
      <c r="S13" s="66">
        <f t="shared" si="10"/>
        <v>0</v>
      </c>
      <c r="T13" s="64"/>
      <c r="U13" s="65" t="str">
        <f t="shared" si="11"/>
        <v>0</v>
      </c>
      <c r="V13" s="52"/>
      <c r="W13" s="65" t="str">
        <f t="shared" si="12"/>
        <v>0</v>
      </c>
      <c r="X13" s="52"/>
      <c r="Y13" s="59">
        <f t="shared" si="13"/>
        <v>0</v>
      </c>
      <c r="Z13" s="179" t="e">
        <f t="shared" si="14"/>
        <v>#DIV/0!</v>
      </c>
      <c r="AA13" s="182"/>
      <c r="AB13" s="182"/>
      <c r="AC13" s="182"/>
      <c r="AD13" s="182"/>
      <c r="AE13" s="184" t="e">
        <f t="shared" si="15"/>
        <v>#DIV/0!</v>
      </c>
    </row>
    <row r="14" spans="1:31" x14ac:dyDescent="0.3">
      <c r="A14" s="29">
        <v>11</v>
      </c>
      <c r="B14" s="69"/>
      <c r="C14" s="67"/>
      <c r="D14" s="41">
        <f t="shared" si="16"/>
        <v>0</v>
      </c>
      <c r="E14" s="42"/>
      <c r="F14" s="42" t="e">
        <f t="shared" si="0"/>
        <v>#DIV/0!</v>
      </c>
      <c r="G14" s="41" t="e">
        <f t="shared" si="1"/>
        <v>#DIV/0!</v>
      </c>
      <c r="H14" s="68"/>
      <c r="I14" s="41">
        <f t="shared" si="2"/>
        <v>0</v>
      </c>
      <c r="J14" s="42" t="e">
        <f t="shared" si="3"/>
        <v>#DIV/0!</v>
      </c>
      <c r="K14" s="44" t="e">
        <f t="shared" si="4"/>
        <v>#DIV/0!</v>
      </c>
      <c r="L14" s="70"/>
      <c r="M14" s="41">
        <f t="shared" si="5"/>
        <v>0</v>
      </c>
      <c r="N14" s="42">
        <f t="shared" si="6"/>
        <v>0</v>
      </c>
      <c r="O14" s="46">
        <f t="shared" si="7"/>
        <v>0</v>
      </c>
      <c r="P14" s="68"/>
      <c r="Q14" s="41">
        <f t="shared" si="8"/>
        <v>0</v>
      </c>
      <c r="R14" s="42">
        <f t="shared" si="9"/>
        <v>0</v>
      </c>
      <c r="S14" s="47">
        <f t="shared" si="10"/>
        <v>0</v>
      </c>
      <c r="T14" s="71"/>
      <c r="U14" s="46" t="str">
        <f t="shared" si="11"/>
        <v>0</v>
      </c>
      <c r="V14" s="68"/>
      <c r="W14" s="46" t="str">
        <f t="shared" si="12"/>
        <v>0</v>
      </c>
      <c r="X14" s="68"/>
      <c r="Y14" s="41">
        <f t="shared" si="13"/>
        <v>0</v>
      </c>
      <c r="Z14" s="180" t="e">
        <f t="shared" si="14"/>
        <v>#DIV/0!</v>
      </c>
      <c r="AA14" s="182"/>
      <c r="AB14" s="182"/>
      <c r="AC14" s="182"/>
      <c r="AD14" s="182"/>
      <c r="AE14" s="184" t="e">
        <f t="shared" si="15"/>
        <v>#DIV/0!</v>
      </c>
    </row>
    <row r="15" spans="1:31" x14ac:dyDescent="0.3">
      <c r="A15" s="29">
        <v>12</v>
      </c>
      <c r="B15" s="7"/>
      <c r="C15" s="67"/>
      <c r="D15" s="41">
        <f t="shared" si="16"/>
        <v>0</v>
      </c>
      <c r="E15" s="42"/>
      <c r="F15" s="42" t="e">
        <f t="shared" si="0"/>
        <v>#DIV/0!</v>
      </c>
      <c r="G15" s="41" t="e">
        <f t="shared" si="1"/>
        <v>#DIV/0!</v>
      </c>
      <c r="H15" s="43"/>
      <c r="I15" s="41">
        <f t="shared" si="2"/>
        <v>0</v>
      </c>
      <c r="J15" s="42" t="e">
        <f t="shared" si="3"/>
        <v>#DIV/0!</v>
      </c>
      <c r="K15" s="44" t="e">
        <f t="shared" si="4"/>
        <v>#DIV/0!</v>
      </c>
      <c r="L15" s="45"/>
      <c r="M15" s="41">
        <f t="shared" si="5"/>
        <v>0</v>
      </c>
      <c r="N15" s="42">
        <f t="shared" si="6"/>
        <v>0</v>
      </c>
      <c r="O15" s="46">
        <f t="shared" si="7"/>
        <v>0</v>
      </c>
      <c r="P15" s="68"/>
      <c r="Q15" s="41">
        <f t="shared" si="8"/>
        <v>0</v>
      </c>
      <c r="R15" s="42">
        <f t="shared" si="9"/>
        <v>0</v>
      </c>
      <c r="S15" s="47">
        <f t="shared" si="10"/>
        <v>0</v>
      </c>
      <c r="T15" s="61"/>
      <c r="U15" s="46" t="str">
        <f t="shared" si="11"/>
        <v>0</v>
      </c>
      <c r="V15" s="43"/>
      <c r="W15" s="46" t="str">
        <f t="shared" si="12"/>
        <v>0</v>
      </c>
      <c r="X15" s="68"/>
      <c r="Y15" s="41">
        <f t="shared" si="13"/>
        <v>0</v>
      </c>
      <c r="Z15" s="177" t="e">
        <f t="shared" si="14"/>
        <v>#DIV/0!</v>
      </c>
      <c r="AA15" s="182"/>
      <c r="AB15" s="182"/>
      <c r="AC15" s="182"/>
      <c r="AD15" s="182"/>
      <c r="AE15" s="184" t="e">
        <f t="shared" si="15"/>
        <v>#DIV/0!</v>
      </c>
    </row>
    <row r="16" spans="1:31" x14ac:dyDescent="0.3">
      <c r="A16" s="29">
        <v>13</v>
      </c>
      <c r="B16" s="7"/>
      <c r="C16" s="16"/>
      <c r="D16" s="41">
        <f t="shared" si="16"/>
        <v>0</v>
      </c>
      <c r="E16" s="42"/>
      <c r="F16" s="42" t="e">
        <f t="shared" si="0"/>
        <v>#DIV/0!</v>
      </c>
      <c r="G16" s="41" t="e">
        <f t="shared" si="1"/>
        <v>#DIV/0!</v>
      </c>
      <c r="H16" s="50"/>
      <c r="I16" s="41">
        <f t="shared" si="2"/>
        <v>0</v>
      </c>
      <c r="J16" s="42" t="e">
        <f t="shared" si="3"/>
        <v>#DIV/0!</v>
      </c>
      <c r="K16" s="44" t="e">
        <f t="shared" si="4"/>
        <v>#DIV/0!</v>
      </c>
      <c r="L16" s="51"/>
      <c r="M16" s="41">
        <f t="shared" si="5"/>
        <v>0</v>
      </c>
      <c r="N16" s="42">
        <f t="shared" si="6"/>
        <v>0</v>
      </c>
      <c r="O16" s="46">
        <f t="shared" si="7"/>
        <v>0</v>
      </c>
      <c r="P16" s="50"/>
      <c r="Q16" s="41">
        <f t="shared" si="8"/>
        <v>0</v>
      </c>
      <c r="R16" s="42">
        <f t="shared" si="9"/>
        <v>0</v>
      </c>
      <c r="S16" s="47">
        <f t="shared" si="10"/>
        <v>0</v>
      </c>
      <c r="T16" s="63"/>
      <c r="U16" s="46" t="str">
        <f t="shared" si="11"/>
        <v>0</v>
      </c>
      <c r="V16" s="50"/>
      <c r="W16" s="46" t="str">
        <f t="shared" si="12"/>
        <v>0</v>
      </c>
      <c r="X16" s="50"/>
      <c r="Y16" s="41">
        <f t="shared" si="13"/>
        <v>0</v>
      </c>
      <c r="Z16" s="177" t="e">
        <f t="shared" si="14"/>
        <v>#DIV/0!</v>
      </c>
      <c r="AA16" s="182"/>
      <c r="AB16" s="182"/>
      <c r="AC16" s="182"/>
      <c r="AD16" s="182"/>
      <c r="AE16" s="184" t="e">
        <f t="shared" si="15"/>
        <v>#DIV/0!</v>
      </c>
    </row>
    <row r="17" spans="1:31" x14ac:dyDescent="0.3">
      <c r="A17" s="29">
        <v>14</v>
      </c>
      <c r="B17" s="7"/>
      <c r="C17" s="16"/>
      <c r="D17" s="41">
        <f t="shared" si="16"/>
        <v>0</v>
      </c>
      <c r="E17" s="42"/>
      <c r="F17" s="42" t="e">
        <f t="shared" si="0"/>
        <v>#DIV/0!</v>
      </c>
      <c r="G17" s="41" t="e">
        <f t="shared" si="1"/>
        <v>#DIV/0!</v>
      </c>
      <c r="H17" s="50"/>
      <c r="I17" s="41">
        <f t="shared" si="2"/>
        <v>0</v>
      </c>
      <c r="J17" s="42" t="e">
        <f t="shared" si="3"/>
        <v>#DIV/0!</v>
      </c>
      <c r="K17" s="44" t="e">
        <f t="shared" si="4"/>
        <v>#DIV/0!</v>
      </c>
      <c r="L17" s="51"/>
      <c r="M17" s="41">
        <f t="shared" si="5"/>
        <v>0</v>
      </c>
      <c r="N17" s="42">
        <f t="shared" si="6"/>
        <v>0</v>
      </c>
      <c r="O17" s="46">
        <f t="shared" si="7"/>
        <v>0</v>
      </c>
      <c r="P17" s="50"/>
      <c r="Q17" s="41">
        <f t="shared" si="8"/>
        <v>0</v>
      </c>
      <c r="R17" s="42">
        <f t="shared" si="9"/>
        <v>0</v>
      </c>
      <c r="S17" s="47">
        <f t="shared" ref="S17:S53" si="17">IF(R17&gt;14,"10",IF(R17&gt;13,"9",IF(R17&gt;12,"8",IF(R17&gt;11,"7",IF(R17&gt;10,"6",IF(R17&gt;9,"5",IF(R17&gt;7,"4",IF(R17&gt;5,"3",IF(R17&gt;3,"2",IF(R17:R53,"1",))))))))))</f>
        <v>0</v>
      </c>
      <c r="T17" s="63"/>
      <c r="U17" s="46" t="str">
        <f t="shared" si="11"/>
        <v>0</v>
      </c>
      <c r="V17" s="50"/>
      <c r="W17" s="46" t="str">
        <f t="shared" si="12"/>
        <v>0</v>
      </c>
      <c r="X17" s="50"/>
      <c r="Y17" s="41">
        <f t="shared" si="13"/>
        <v>0</v>
      </c>
      <c r="Z17" s="177" t="e">
        <f t="shared" si="14"/>
        <v>#DIV/0!</v>
      </c>
      <c r="AA17" s="182"/>
      <c r="AB17" s="182"/>
      <c r="AC17" s="182"/>
      <c r="AD17" s="182"/>
      <c r="AE17" s="184" t="e">
        <f t="shared" si="15"/>
        <v>#DIV/0!</v>
      </c>
    </row>
    <row r="18" spans="1:31" ht="15" thickBot="1" x14ac:dyDescent="0.35">
      <c r="A18" s="91">
        <v>15</v>
      </c>
      <c r="B18" s="92"/>
      <c r="C18" s="93"/>
      <c r="D18" s="94">
        <f t="shared" si="16"/>
        <v>0</v>
      </c>
      <c r="E18" s="95"/>
      <c r="F18" s="95" t="e">
        <f t="shared" si="0"/>
        <v>#DIV/0!</v>
      </c>
      <c r="G18" s="94" t="e">
        <f t="shared" si="1"/>
        <v>#DIV/0!</v>
      </c>
      <c r="H18" s="96"/>
      <c r="I18" s="94">
        <f t="shared" si="2"/>
        <v>0</v>
      </c>
      <c r="J18" s="95" t="e">
        <f t="shared" si="3"/>
        <v>#DIV/0!</v>
      </c>
      <c r="K18" s="97" t="e">
        <f t="shared" si="4"/>
        <v>#DIV/0!</v>
      </c>
      <c r="L18" s="98"/>
      <c r="M18" s="94">
        <f t="shared" si="5"/>
        <v>0</v>
      </c>
      <c r="N18" s="95">
        <f t="shared" si="6"/>
        <v>0</v>
      </c>
      <c r="O18" s="99">
        <f t="shared" si="7"/>
        <v>0</v>
      </c>
      <c r="P18" s="96"/>
      <c r="Q18" s="94">
        <f t="shared" si="8"/>
        <v>0</v>
      </c>
      <c r="R18" s="95">
        <f t="shared" si="9"/>
        <v>0</v>
      </c>
      <c r="S18" s="100">
        <f t="shared" si="17"/>
        <v>0</v>
      </c>
      <c r="T18" s="101"/>
      <c r="U18" s="99" t="str">
        <f t="shared" si="11"/>
        <v>0</v>
      </c>
      <c r="V18" s="96"/>
      <c r="W18" s="99" t="str">
        <f t="shared" si="12"/>
        <v>0</v>
      </c>
      <c r="X18" s="96"/>
      <c r="Y18" s="94">
        <f t="shared" si="13"/>
        <v>0</v>
      </c>
      <c r="Z18" s="181" t="e">
        <f t="shared" si="14"/>
        <v>#DIV/0!</v>
      </c>
      <c r="AA18" s="182"/>
      <c r="AB18" s="182"/>
      <c r="AC18" s="182"/>
      <c r="AD18" s="182"/>
      <c r="AE18" s="184" t="e">
        <f t="shared" si="15"/>
        <v>#DIV/0!</v>
      </c>
    </row>
    <row r="19" spans="1:31" ht="17.25" customHeight="1" x14ac:dyDescent="0.3">
      <c r="A19" s="18">
        <v>16</v>
      </c>
      <c r="B19" s="86"/>
      <c r="C19" s="87"/>
      <c r="D19" s="73">
        <f t="shared" si="16"/>
        <v>0</v>
      </c>
      <c r="E19" s="74"/>
      <c r="F19" s="74" t="e">
        <f t="shared" si="0"/>
        <v>#DIV/0!</v>
      </c>
      <c r="G19" s="73" t="e">
        <f t="shared" si="1"/>
        <v>#DIV/0!</v>
      </c>
      <c r="H19" s="88"/>
      <c r="I19" s="73">
        <f t="shared" si="2"/>
        <v>0</v>
      </c>
      <c r="J19" s="74" t="e">
        <f t="shared" si="3"/>
        <v>#DIV/0!</v>
      </c>
      <c r="K19" s="76" t="e">
        <f t="shared" si="4"/>
        <v>#DIV/0!</v>
      </c>
      <c r="L19" s="89"/>
      <c r="M19" s="73">
        <f t="shared" si="5"/>
        <v>0</v>
      </c>
      <c r="N19" s="74">
        <f t="shared" si="6"/>
        <v>0</v>
      </c>
      <c r="O19" s="78">
        <f t="shared" si="7"/>
        <v>0</v>
      </c>
      <c r="P19" s="88"/>
      <c r="Q19" s="73">
        <f t="shared" si="8"/>
        <v>0</v>
      </c>
      <c r="R19" s="74">
        <f t="shared" si="9"/>
        <v>0</v>
      </c>
      <c r="S19" s="79">
        <f t="shared" si="17"/>
        <v>0</v>
      </c>
      <c r="T19" s="90"/>
      <c r="U19" s="78" t="str">
        <f t="shared" si="11"/>
        <v>0</v>
      </c>
      <c r="V19" s="88"/>
      <c r="W19" s="78" t="str">
        <f t="shared" si="12"/>
        <v>0</v>
      </c>
      <c r="X19" s="88"/>
      <c r="Y19" s="73">
        <f t="shared" si="13"/>
        <v>0</v>
      </c>
      <c r="Z19" s="176" t="e">
        <f t="shared" si="14"/>
        <v>#DIV/0!</v>
      </c>
      <c r="AA19" s="182"/>
      <c r="AB19" s="182"/>
      <c r="AC19" s="182"/>
      <c r="AD19" s="182"/>
      <c r="AE19" s="184" t="e">
        <f t="shared" si="15"/>
        <v>#DIV/0!</v>
      </c>
    </row>
    <row r="20" spans="1:31" x14ac:dyDescent="0.3">
      <c r="A20" s="82">
        <v>17</v>
      </c>
      <c r="B20" s="7"/>
      <c r="C20" s="16"/>
      <c r="D20" s="41">
        <f t="shared" si="16"/>
        <v>0</v>
      </c>
      <c r="E20" s="42"/>
      <c r="F20" s="42" t="e">
        <f t="shared" si="0"/>
        <v>#DIV/0!</v>
      </c>
      <c r="G20" s="41" t="e">
        <f t="shared" si="1"/>
        <v>#DIV/0!</v>
      </c>
      <c r="H20" s="50"/>
      <c r="I20" s="41">
        <f t="shared" si="2"/>
        <v>0</v>
      </c>
      <c r="J20" s="42" t="e">
        <f t="shared" si="3"/>
        <v>#DIV/0!</v>
      </c>
      <c r="K20" s="44" t="e">
        <f t="shared" si="4"/>
        <v>#DIV/0!</v>
      </c>
      <c r="L20" s="51"/>
      <c r="M20" s="41">
        <f t="shared" si="5"/>
        <v>0</v>
      </c>
      <c r="N20" s="42">
        <f t="shared" si="6"/>
        <v>0</v>
      </c>
      <c r="O20" s="46">
        <f t="shared" si="7"/>
        <v>0</v>
      </c>
      <c r="P20" s="50"/>
      <c r="Q20" s="41">
        <f t="shared" si="8"/>
        <v>0</v>
      </c>
      <c r="R20" s="42">
        <f t="shared" si="9"/>
        <v>0</v>
      </c>
      <c r="S20" s="47">
        <f t="shared" si="17"/>
        <v>0</v>
      </c>
      <c r="T20" s="63"/>
      <c r="U20" s="46" t="str">
        <f t="shared" si="11"/>
        <v>0</v>
      </c>
      <c r="V20" s="50"/>
      <c r="W20" s="46" t="str">
        <f t="shared" si="12"/>
        <v>0</v>
      </c>
      <c r="X20" s="50"/>
      <c r="Y20" s="41">
        <f t="shared" si="13"/>
        <v>0</v>
      </c>
      <c r="Z20" s="177" t="e">
        <f t="shared" si="14"/>
        <v>#DIV/0!</v>
      </c>
      <c r="AA20" s="182"/>
      <c r="AB20" s="182"/>
      <c r="AC20" s="182"/>
      <c r="AD20" s="182"/>
      <c r="AE20" s="184" t="e">
        <f t="shared" si="15"/>
        <v>#DIV/0!</v>
      </c>
    </row>
    <row r="21" spans="1:31" x14ac:dyDescent="0.3">
      <c r="A21" s="82">
        <v>18</v>
      </c>
      <c r="B21" s="7"/>
      <c r="C21" s="16"/>
      <c r="D21" s="41">
        <f t="shared" si="16"/>
        <v>0</v>
      </c>
      <c r="E21" s="42"/>
      <c r="F21" s="42" t="e">
        <f t="shared" si="0"/>
        <v>#DIV/0!</v>
      </c>
      <c r="G21" s="41" t="e">
        <f t="shared" si="1"/>
        <v>#DIV/0!</v>
      </c>
      <c r="H21" s="50"/>
      <c r="I21" s="41">
        <f t="shared" si="2"/>
        <v>0</v>
      </c>
      <c r="J21" s="42" t="e">
        <f t="shared" si="3"/>
        <v>#DIV/0!</v>
      </c>
      <c r="K21" s="44" t="e">
        <f t="shared" si="4"/>
        <v>#DIV/0!</v>
      </c>
      <c r="L21" s="51"/>
      <c r="M21" s="41">
        <f t="shared" si="5"/>
        <v>0</v>
      </c>
      <c r="N21" s="42">
        <f t="shared" si="6"/>
        <v>0</v>
      </c>
      <c r="O21" s="46">
        <f t="shared" si="7"/>
        <v>0</v>
      </c>
      <c r="P21" s="50"/>
      <c r="Q21" s="41">
        <f t="shared" si="8"/>
        <v>0</v>
      </c>
      <c r="R21" s="42">
        <f t="shared" si="9"/>
        <v>0</v>
      </c>
      <c r="S21" s="47">
        <f t="shared" si="17"/>
        <v>0</v>
      </c>
      <c r="T21" s="63"/>
      <c r="U21" s="46" t="str">
        <f t="shared" si="11"/>
        <v>0</v>
      </c>
      <c r="V21" s="50"/>
      <c r="W21" s="46" t="str">
        <f t="shared" si="12"/>
        <v>0</v>
      </c>
      <c r="X21" s="50"/>
      <c r="Y21" s="41">
        <f t="shared" si="13"/>
        <v>0</v>
      </c>
      <c r="Z21" s="177" t="e">
        <f t="shared" si="14"/>
        <v>#DIV/0!</v>
      </c>
      <c r="AA21" s="182"/>
      <c r="AB21" s="182"/>
      <c r="AC21" s="182"/>
      <c r="AD21" s="182"/>
      <c r="AE21" s="184" t="e">
        <f t="shared" si="15"/>
        <v>#DIV/0!</v>
      </c>
    </row>
    <row r="22" spans="1:31" x14ac:dyDescent="0.3">
      <c r="A22" s="82">
        <v>19</v>
      </c>
      <c r="B22" s="7"/>
      <c r="C22" s="16"/>
      <c r="D22" s="41">
        <f t="shared" si="16"/>
        <v>0</v>
      </c>
      <c r="E22" s="42"/>
      <c r="F22" s="42" t="e">
        <f t="shared" si="0"/>
        <v>#DIV/0!</v>
      </c>
      <c r="G22" s="41" t="e">
        <f t="shared" si="1"/>
        <v>#DIV/0!</v>
      </c>
      <c r="H22" s="50"/>
      <c r="I22" s="41">
        <f t="shared" si="2"/>
        <v>0</v>
      </c>
      <c r="J22" s="42" t="e">
        <f t="shared" si="3"/>
        <v>#DIV/0!</v>
      </c>
      <c r="K22" s="44" t="e">
        <f t="shared" si="4"/>
        <v>#DIV/0!</v>
      </c>
      <c r="L22" s="51"/>
      <c r="M22" s="41">
        <f t="shared" si="5"/>
        <v>0</v>
      </c>
      <c r="N22" s="42">
        <f t="shared" si="6"/>
        <v>0</v>
      </c>
      <c r="O22" s="46">
        <f t="shared" si="7"/>
        <v>0</v>
      </c>
      <c r="P22" s="50"/>
      <c r="Q22" s="41">
        <f t="shared" si="8"/>
        <v>0</v>
      </c>
      <c r="R22" s="42">
        <f t="shared" si="9"/>
        <v>0</v>
      </c>
      <c r="S22" s="47">
        <f t="shared" si="17"/>
        <v>0</v>
      </c>
      <c r="T22" s="63"/>
      <c r="U22" s="46" t="str">
        <f t="shared" si="11"/>
        <v>0</v>
      </c>
      <c r="V22" s="50"/>
      <c r="W22" s="46" t="str">
        <f t="shared" si="12"/>
        <v>0</v>
      </c>
      <c r="X22" s="50"/>
      <c r="Y22" s="41">
        <f t="shared" si="13"/>
        <v>0</v>
      </c>
      <c r="Z22" s="177" t="e">
        <f t="shared" si="14"/>
        <v>#DIV/0!</v>
      </c>
      <c r="AA22" s="182"/>
      <c r="AB22" s="182"/>
      <c r="AC22" s="182"/>
      <c r="AD22" s="182"/>
      <c r="AE22" s="184" t="e">
        <f t="shared" si="15"/>
        <v>#DIV/0!</v>
      </c>
    </row>
    <row r="23" spans="1:31" ht="15" thickBot="1" x14ac:dyDescent="0.35">
      <c r="A23" s="83">
        <v>20</v>
      </c>
      <c r="B23" s="84"/>
      <c r="C23" s="17"/>
      <c r="D23" s="57">
        <f t="shared" si="16"/>
        <v>0</v>
      </c>
      <c r="E23" s="58"/>
      <c r="F23" s="58" t="e">
        <f t="shared" si="0"/>
        <v>#DIV/0!</v>
      </c>
      <c r="G23" s="57" t="e">
        <f t="shared" si="1"/>
        <v>#DIV/0!</v>
      </c>
      <c r="H23" s="52"/>
      <c r="I23" s="57">
        <f t="shared" si="2"/>
        <v>0</v>
      </c>
      <c r="J23" s="58" t="e">
        <f t="shared" si="3"/>
        <v>#DIV/0!</v>
      </c>
      <c r="K23" s="59" t="e">
        <f t="shared" si="4"/>
        <v>#DIV/0!</v>
      </c>
      <c r="L23" s="53"/>
      <c r="M23" s="57">
        <f t="shared" si="5"/>
        <v>0</v>
      </c>
      <c r="N23" s="58">
        <f t="shared" si="6"/>
        <v>0</v>
      </c>
      <c r="O23" s="65">
        <f t="shared" si="7"/>
        <v>0</v>
      </c>
      <c r="P23" s="52"/>
      <c r="Q23" s="57">
        <f t="shared" si="8"/>
        <v>0</v>
      </c>
      <c r="R23" s="58">
        <f t="shared" si="9"/>
        <v>0</v>
      </c>
      <c r="S23" s="66">
        <f t="shared" si="17"/>
        <v>0</v>
      </c>
      <c r="T23" s="64"/>
      <c r="U23" s="65" t="str">
        <f t="shared" si="11"/>
        <v>0</v>
      </c>
      <c r="V23" s="52"/>
      <c r="W23" s="65" t="str">
        <f t="shared" si="12"/>
        <v>0</v>
      </c>
      <c r="X23" s="52"/>
      <c r="Y23" s="57">
        <f t="shared" si="13"/>
        <v>0</v>
      </c>
      <c r="Z23" s="178" t="e">
        <f t="shared" si="14"/>
        <v>#DIV/0!</v>
      </c>
      <c r="AA23" s="182"/>
      <c r="AB23" s="182"/>
      <c r="AC23" s="182"/>
      <c r="AD23" s="182"/>
      <c r="AE23" s="184" t="e">
        <f t="shared" si="15"/>
        <v>#DIV/0!</v>
      </c>
    </row>
    <row r="24" spans="1:31" x14ac:dyDescent="0.3">
      <c r="A24" s="29">
        <v>21</v>
      </c>
      <c r="B24" s="69"/>
      <c r="C24" s="67"/>
      <c r="D24" s="41">
        <f t="shared" si="16"/>
        <v>0</v>
      </c>
      <c r="E24" s="42"/>
      <c r="F24" s="42" t="e">
        <f t="shared" si="0"/>
        <v>#DIV/0!</v>
      </c>
      <c r="G24" s="41" t="e">
        <f t="shared" si="1"/>
        <v>#DIV/0!</v>
      </c>
      <c r="H24" s="68"/>
      <c r="I24" s="41">
        <f t="shared" si="2"/>
        <v>0</v>
      </c>
      <c r="J24" s="42" t="e">
        <f t="shared" si="3"/>
        <v>#DIV/0!</v>
      </c>
      <c r="K24" s="44" t="e">
        <f t="shared" si="4"/>
        <v>#DIV/0!</v>
      </c>
      <c r="L24" s="70"/>
      <c r="M24" s="41">
        <f t="shared" si="5"/>
        <v>0</v>
      </c>
      <c r="N24" s="42">
        <f t="shared" si="6"/>
        <v>0</v>
      </c>
      <c r="O24" s="46">
        <f t="shared" si="7"/>
        <v>0</v>
      </c>
      <c r="P24" s="68"/>
      <c r="Q24" s="41">
        <f t="shared" si="8"/>
        <v>0</v>
      </c>
      <c r="R24" s="42">
        <f t="shared" si="9"/>
        <v>0</v>
      </c>
      <c r="S24" s="47">
        <f t="shared" si="17"/>
        <v>0</v>
      </c>
      <c r="T24" s="71"/>
      <c r="U24" s="46" t="str">
        <f t="shared" si="11"/>
        <v>0</v>
      </c>
      <c r="V24" s="68"/>
      <c r="W24" s="46" t="str">
        <f t="shared" si="12"/>
        <v>0</v>
      </c>
      <c r="X24" s="68"/>
      <c r="Y24" s="41">
        <f t="shared" si="13"/>
        <v>0</v>
      </c>
      <c r="Z24" s="177" t="e">
        <f t="shared" si="14"/>
        <v>#DIV/0!</v>
      </c>
      <c r="AA24" s="182"/>
      <c r="AB24" s="182"/>
      <c r="AC24" s="182"/>
      <c r="AD24" s="182"/>
      <c r="AE24" s="184" t="e">
        <f t="shared" si="15"/>
        <v>#DIV/0!</v>
      </c>
    </row>
    <row r="25" spans="1:31" x14ac:dyDescent="0.3">
      <c r="A25" s="29">
        <v>22</v>
      </c>
      <c r="B25" s="7"/>
      <c r="C25" s="67"/>
      <c r="D25" s="41">
        <f t="shared" si="16"/>
        <v>0</v>
      </c>
      <c r="E25" s="42"/>
      <c r="F25" s="42" t="e">
        <f t="shared" si="0"/>
        <v>#DIV/0!</v>
      </c>
      <c r="G25" s="41" t="e">
        <f t="shared" si="1"/>
        <v>#DIV/0!</v>
      </c>
      <c r="H25" s="43"/>
      <c r="I25" s="41">
        <f t="shared" si="2"/>
        <v>0</v>
      </c>
      <c r="J25" s="42" t="e">
        <f t="shared" si="3"/>
        <v>#DIV/0!</v>
      </c>
      <c r="K25" s="44" t="e">
        <f t="shared" si="4"/>
        <v>#DIV/0!</v>
      </c>
      <c r="L25" s="45"/>
      <c r="M25" s="41">
        <f t="shared" si="5"/>
        <v>0</v>
      </c>
      <c r="N25" s="42">
        <f t="shared" si="6"/>
        <v>0</v>
      </c>
      <c r="O25" s="46">
        <f t="shared" si="7"/>
        <v>0</v>
      </c>
      <c r="P25" s="68"/>
      <c r="Q25" s="41">
        <f t="shared" si="8"/>
        <v>0</v>
      </c>
      <c r="R25" s="42">
        <f t="shared" si="9"/>
        <v>0</v>
      </c>
      <c r="S25" s="47">
        <f t="shared" si="17"/>
        <v>0</v>
      </c>
      <c r="T25" s="61"/>
      <c r="U25" s="46" t="str">
        <f t="shared" si="11"/>
        <v>0</v>
      </c>
      <c r="V25" s="43"/>
      <c r="W25" s="46" t="str">
        <f t="shared" si="12"/>
        <v>0</v>
      </c>
      <c r="X25" s="68"/>
      <c r="Y25" s="41">
        <f t="shared" si="13"/>
        <v>0</v>
      </c>
      <c r="Z25" s="177" t="e">
        <f t="shared" si="14"/>
        <v>#DIV/0!</v>
      </c>
      <c r="AA25" s="182"/>
      <c r="AB25" s="182"/>
      <c r="AC25" s="182"/>
      <c r="AD25" s="182"/>
      <c r="AE25" s="184" t="e">
        <f t="shared" si="15"/>
        <v>#DIV/0!</v>
      </c>
    </row>
    <row r="26" spans="1:31" x14ac:dyDescent="0.3">
      <c r="A26" s="29">
        <v>23</v>
      </c>
      <c r="B26" s="7"/>
      <c r="C26" s="16"/>
      <c r="D26" s="41">
        <f t="shared" si="16"/>
        <v>0</v>
      </c>
      <c r="E26" s="42"/>
      <c r="F26" s="42" t="e">
        <f t="shared" si="0"/>
        <v>#DIV/0!</v>
      </c>
      <c r="G26" s="41" t="e">
        <f t="shared" si="1"/>
        <v>#DIV/0!</v>
      </c>
      <c r="H26" s="50"/>
      <c r="I26" s="41">
        <f t="shared" si="2"/>
        <v>0</v>
      </c>
      <c r="J26" s="42" t="e">
        <f t="shared" si="3"/>
        <v>#DIV/0!</v>
      </c>
      <c r="K26" s="44" t="e">
        <f t="shared" si="4"/>
        <v>#DIV/0!</v>
      </c>
      <c r="L26" s="51"/>
      <c r="M26" s="41">
        <f t="shared" si="5"/>
        <v>0</v>
      </c>
      <c r="N26" s="42">
        <f t="shared" si="6"/>
        <v>0</v>
      </c>
      <c r="O26" s="46">
        <f t="shared" si="7"/>
        <v>0</v>
      </c>
      <c r="P26" s="50"/>
      <c r="Q26" s="41">
        <f t="shared" si="8"/>
        <v>0</v>
      </c>
      <c r="R26" s="42">
        <f t="shared" si="9"/>
        <v>0</v>
      </c>
      <c r="S26" s="47">
        <f t="shared" si="17"/>
        <v>0</v>
      </c>
      <c r="T26" s="63"/>
      <c r="U26" s="46" t="str">
        <f t="shared" si="11"/>
        <v>0</v>
      </c>
      <c r="V26" s="50"/>
      <c r="W26" s="46" t="str">
        <f t="shared" si="12"/>
        <v>0</v>
      </c>
      <c r="X26" s="50"/>
      <c r="Y26" s="41">
        <f t="shared" si="13"/>
        <v>0</v>
      </c>
      <c r="Z26" s="177" t="e">
        <f t="shared" si="14"/>
        <v>#DIV/0!</v>
      </c>
      <c r="AA26" s="182"/>
      <c r="AB26" s="182"/>
      <c r="AC26" s="182"/>
      <c r="AD26" s="182"/>
      <c r="AE26" s="184" t="e">
        <f t="shared" si="15"/>
        <v>#DIV/0!</v>
      </c>
    </row>
    <row r="27" spans="1:31" x14ac:dyDescent="0.3">
      <c r="A27" s="29">
        <v>24</v>
      </c>
      <c r="B27" s="7"/>
      <c r="C27" s="16"/>
      <c r="D27" s="41">
        <f t="shared" si="16"/>
        <v>0</v>
      </c>
      <c r="E27" s="42"/>
      <c r="F27" s="42" t="e">
        <f t="shared" si="0"/>
        <v>#DIV/0!</v>
      </c>
      <c r="G27" s="41" t="e">
        <f t="shared" si="1"/>
        <v>#DIV/0!</v>
      </c>
      <c r="H27" s="50"/>
      <c r="I27" s="41">
        <f t="shared" si="2"/>
        <v>0</v>
      </c>
      <c r="J27" s="42" t="e">
        <f t="shared" si="3"/>
        <v>#DIV/0!</v>
      </c>
      <c r="K27" s="44" t="e">
        <f t="shared" si="4"/>
        <v>#DIV/0!</v>
      </c>
      <c r="L27" s="51"/>
      <c r="M27" s="41">
        <f t="shared" si="5"/>
        <v>0</v>
      </c>
      <c r="N27" s="42">
        <f t="shared" si="6"/>
        <v>0</v>
      </c>
      <c r="O27" s="46">
        <f t="shared" si="7"/>
        <v>0</v>
      </c>
      <c r="P27" s="50"/>
      <c r="Q27" s="41">
        <f t="shared" si="8"/>
        <v>0</v>
      </c>
      <c r="R27" s="42">
        <f t="shared" si="9"/>
        <v>0</v>
      </c>
      <c r="S27" s="47">
        <f t="shared" si="17"/>
        <v>0</v>
      </c>
      <c r="T27" s="63"/>
      <c r="U27" s="46" t="str">
        <f t="shared" si="11"/>
        <v>0</v>
      </c>
      <c r="V27" s="50"/>
      <c r="W27" s="46" t="str">
        <f t="shared" si="12"/>
        <v>0</v>
      </c>
      <c r="X27" s="50"/>
      <c r="Y27" s="41">
        <f t="shared" si="13"/>
        <v>0</v>
      </c>
      <c r="Z27" s="177" t="e">
        <f t="shared" si="14"/>
        <v>#DIV/0!</v>
      </c>
      <c r="AA27" s="182"/>
      <c r="AB27" s="182"/>
      <c r="AC27" s="182"/>
      <c r="AD27" s="182"/>
      <c r="AE27" s="184" t="e">
        <f t="shared" si="15"/>
        <v>#DIV/0!</v>
      </c>
    </row>
    <row r="28" spans="1:31" ht="15" thickBot="1" x14ac:dyDescent="0.35">
      <c r="A28" s="91">
        <v>25</v>
      </c>
      <c r="B28" s="92"/>
      <c r="C28" s="93"/>
      <c r="D28" s="94">
        <f t="shared" si="16"/>
        <v>0</v>
      </c>
      <c r="E28" s="95"/>
      <c r="F28" s="95" t="e">
        <f t="shared" si="0"/>
        <v>#DIV/0!</v>
      </c>
      <c r="G28" s="94" t="e">
        <f t="shared" si="1"/>
        <v>#DIV/0!</v>
      </c>
      <c r="H28" s="96"/>
      <c r="I28" s="94">
        <f t="shared" si="2"/>
        <v>0</v>
      </c>
      <c r="J28" s="95" t="e">
        <f t="shared" si="3"/>
        <v>#DIV/0!</v>
      </c>
      <c r="K28" s="97" t="e">
        <f t="shared" si="4"/>
        <v>#DIV/0!</v>
      </c>
      <c r="L28" s="98"/>
      <c r="M28" s="94">
        <f t="shared" si="5"/>
        <v>0</v>
      </c>
      <c r="N28" s="95">
        <f t="shared" si="6"/>
        <v>0</v>
      </c>
      <c r="O28" s="99">
        <f t="shared" si="7"/>
        <v>0</v>
      </c>
      <c r="P28" s="96"/>
      <c r="Q28" s="94">
        <f t="shared" si="8"/>
        <v>0</v>
      </c>
      <c r="R28" s="95">
        <f t="shared" si="9"/>
        <v>0</v>
      </c>
      <c r="S28" s="100">
        <f t="shared" si="17"/>
        <v>0</v>
      </c>
      <c r="T28" s="101"/>
      <c r="U28" s="99" t="str">
        <f t="shared" si="11"/>
        <v>0</v>
      </c>
      <c r="V28" s="96"/>
      <c r="W28" s="99" t="str">
        <f t="shared" si="12"/>
        <v>0</v>
      </c>
      <c r="X28" s="96"/>
      <c r="Y28" s="94">
        <f t="shared" si="13"/>
        <v>0</v>
      </c>
      <c r="Z28" s="181" t="e">
        <f t="shared" si="14"/>
        <v>#DIV/0!</v>
      </c>
      <c r="AA28" s="182"/>
      <c r="AB28" s="182"/>
      <c r="AC28" s="182"/>
      <c r="AD28" s="182"/>
      <c r="AE28" s="184" t="e">
        <f t="shared" si="15"/>
        <v>#DIV/0!</v>
      </c>
    </row>
    <row r="29" spans="1:31" x14ac:dyDescent="0.3">
      <c r="A29" s="18">
        <v>26</v>
      </c>
      <c r="B29" s="86"/>
      <c r="C29" s="87"/>
      <c r="D29" s="73">
        <f t="shared" si="16"/>
        <v>0</v>
      </c>
      <c r="E29" s="74"/>
      <c r="F29" s="74" t="e">
        <f t="shared" si="0"/>
        <v>#DIV/0!</v>
      </c>
      <c r="G29" s="73" t="e">
        <f t="shared" si="1"/>
        <v>#DIV/0!</v>
      </c>
      <c r="H29" s="88"/>
      <c r="I29" s="73">
        <f t="shared" si="2"/>
        <v>0</v>
      </c>
      <c r="J29" s="74" t="e">
        <f t="shared" si="3"/>
        <v>#DIV/0!</v>
      </c>
      <c r="K29" s="76" t="e">
        <f t="shared" si="4"/>
        <v>#DIV/0!</v>
      </c>
      <c r="L29" s="89"/>
      <c r="M29" s="73">
        <f t="shared" si="5"/>
        <v>0</v>
      </c>
      <c r="N29" s="74">
        <f t="shared" si="6"/>
        <v>0</v>
      </c>
      <c r="O29" s="78">
        <f t="shared" si="7"/>
        <v>0</v>
      </c>
      <c r="P29" s="88"/>
      <c r="Q29" s="73">
        <f t="shared" si="8"/>
        <v>0</v>
      </c>
      <c r="R29" s="74">
        <f t="shared" si="9"/>
        <v>0</v>
      </c>
      <c r="S29" s="79">
        <f t="shared" si="17"/>
        <v>0</v>
      </c>
      <c r="T29" s="90"/>
      <c r="U29" s="78" t="str">
        <f t="shared" si="11"/>
        <v>0</v>
      </c>
      <c r="V29" s="88"/>
      <c r="W29" s="78" t="str">
        <f t="shared" si="12"/>
        <v>0</v>
      </c>
      <c r="X29" s="88"/>
      <c r="Y29" s="73">
        <f t="shared" si="13"/>
        <v>0</v>
      </c>
      <c r="Z29" s="176" t="e">
        <f t="shared" si="14"/>
        <v>#DIV/0!</v>
      </c>
      <c r="AA29" s="182"/>
      <c r="AB29" s="182"/>
      <c r="AC29" s="182"/>
      <c r="AD29" s="182"/>
      <c r="AE29" s="184" t="e">
        <f t="shared" si="15"/>
        <v>#DIV/0!</v>
      </c>
    </row>
    <row r="30" spans="1:31" x14ac:dyDescent="0.3">
      <c r="A30" s="82">
        <v>27</v>
      </c>
      <c r="B30" s="7"/>
      <c r="C30" s="16"/>
      <c r="D30" s="41">
        <f t="shared" si="16"/>
        <v>0</v>
      </c>
      <c r="E30" s="42"/>
      <c r="F30" s="42" t="e">
        <f t="shared" si="0"/>
        <v>#DIV/0!</v>
      </c>
      <c r="G30" s="41" t="e">
        <f t="shared" si="1"/>
        <v>#DIV/0!</v>
      </c>
      <c r="H30" s="50"/>
      <c r="I30" s="41">
        <f t="shared" si="2"/>
        <v>0</v>
      </c>
      <c r="J30" s="42" t="e">
        <f t="shared" si="3"/>
        <v>#DIV/0!</v>
      </c>
      <c r="K30" s="44" t="e">
        <f t="shared" si="4"/>
        <v>#DIV/0!</v>
      </c>
      <c r="L30" s="51"/>
      <c r="M30" s="41">
        <f t="shared" si="5"/>
        <v>0</v>
      </c>
      <c r="N30" s="42">
        <f t="shared" si="6"/>
        <v>0</v>
      </c>
      <c r="O30" s="46">
        <f t="shared" si="7"/>
        <v>0</v>
      </c>
      <c r="P30" s="50"/>
      <c r="Q30" s="41">
        <f t="shared" si="8"/>
        <v>0</v>
      </c>
      <c r="R30" s="42">
        <f t="shared" si="9"/>
        <v>0</v>
      </c>
      <c r="S30" s="47">
        <f t="shared" si="17"/>
        <v>0</v>
      </c>
      <c r="T30" s="63"/>
      <c r="U30" s="46" t="str">
        <f t="shared" si="11"/>
        <v>0</v>
      </c>
      <c r="V30" s="50"/>
      <c r="W30" s="46" t="str">
        <f t="shared" si="12"/>
        <v>0</v>
      </c>
      <c r="X30" s="50"/>
      <c r="Y30" s="41">
        <f t="shared" si="13"/>
        <v>0</v>
      </c>
      <c r="Z30" s="177" t="e">
        <f t="shared" si="14"/>
        <v>#DIV/0!</v>
      </c>
      <c r="AA30" s="182"/>
      <c r="AB30" s="182"/>
      <c r="AC30" s="182"/>
      <c r="AD30" s="182"/>
      <c r="AE30" s="184" t="e">
        <f t="shared" si="15"/>
        <v>#DIV/0!</v>
      </c>
    </row>
    <row r="31" spans="1:31" x14ac:dyDescent="0.3">
      <c r="A31" s="82">
        <v>28</v>
      </c>
      <c r="B31" s="7"/>
      <c r="C31" s="16"/>
      <c r="D31" s="41">
        <f t="shared" si="16"/>
        <v>0</v>
      </c>
      <c r="E31" s="42"/>
      <c r="F31" s="42" t="e">
        <f t="shared" si="0"/>
        <v>#DIV/0!</v>
      </c>
      <c r="G31" s="41" t="e">
        <f t="shared" si="1"/>
        <v>#DIV/0!</v>
      </c>
      <c r="H31" s="50"/>
      <c r="I31" s="41">
        <f t="shared" si="2"/>
        <v>0</v>
      </c>
      <c r="J31" s="42" t="e">
        <f t="shared" si="3"/>
        <v>#DIV/0!</v>
      </c>
      <c r="K31" s="44" t="e">
        <f t="shared" si="4"/>
        <v>#DIV/0!</v>
      </c>
      <c r="L31" s="51"/>
      <c r="M31" s="41">
        <f t="shared" si="5"/>
        <v>0</v>
      </c>
      <c r="N31" s="42">
        <f t="shared" si="6"/>
        <v>0</v>
      </c>
      <c r="O31" s="46">
        <f t="shared" si="7"/>
        <v>0</v>
      </c>
      <c r="P31" s="50"/>
      <c r="Q31" s="41">
        <f t="shared" si="8"/>
        <v>0</v>
      </c>
      <c r="R31" s="42">
        <f t="shared" si="9"/>
        <v>0</v>
      </c>
      <c r="S31" s="47">
        <f t="shared" si="17"/>
        <v>0</v>
      </c>
      <c r="T31" s="63"/>
      <c r="U31" s="46" t="str">
        <f t="shared" si="11"/>
        <v>0</v>
      </c>
      <c r="V31" s="50"/>
      <c r="W31" s="46" t="str">
        <f t="shared" si="12"/>
        <v>0</v>
      </c>
      <c r="X31" s="50"/>
      <c r="Y31" s="41">
        <f t="shared" si="13"/>
        <v>0</v>
      </c>
      <c r="Z31" s="177" t="e">
        <f t="shared" si="14"/>
        <v>#DIV/0!</v>
      </c>
      <c r="AA31" s="182"/>
      <c r="AB31" s="182"/>
      <c r="AC31" s="182"/>
      <c r="AD31" s="182"/>
      <c r="AE31" s="184" t="e">
        <f t="shared" si="15"/>
        <v>#DIV/0!</v>
      </c>
    </row>
    <row r="32" spans="1:31" x14ac:dyDescent="0.3">
      <c r="A32" s="82">
        <v>29</v>
      </c>
      <c r="B32" s="7"/>
      <c r="C32" s="16"/>
      <c r="D32" s="41">
        <f t="shared" si="16"/>
        <v>0</v>
      </c>
      <c r="E32" s="42"/>
      <c r="F32" s="42" t="e">
        <f t="shared" si="0"/>
        <v>#DIV/0!</v>
      </c>
      <c r="G32" s="41" t="e">
        <f t="shared" si="1"/>
        <v>#DIV/0!</v>
      </c>
      <c r="H32" s="50"/>
      <c r="I32" s="41">
        <f t="shared" si="2"/>
        <v>0</v>
      </c>
      <c r="J32" s="42" t="e">
        <f t="shared" si="3"/>
        <v>#DIV/0!</v>
      </c>
      <c r="K32" s="44" t="e">
        <f t="shared" si="4"/>
        <v>#DIV/0!</v>
      </c>
      <c r="L32" s="51"/>
      <c r="M32" s="41">
        <f t="shared" si="5"/>
        <v>0</v>
      </c>
      <c r="N32" s="42">
        <f t="shared" si="6"/>
        <v>0</v>
      </c>
      <c r="O32" s="46">
        <f t="shared" si="7"/>
        <v>0</v>
      </c>
      <c r="P32" s="50"/>
      <c r="Q32" s="41">
        <f t="shared" si="8"/>
        <v>0</v>
      </c>
      <c r="R32" s="42">
        <f t="shared" si="9"/>
        <v>0</v>
      </c>
      <c r="S32" s="47">
        <f t="shared" si="17"/>
        <v>0</v>
      </c>
      <c r="T32" s="63"/>
      <c r="U32" s="46" t="str">
        <f t="shared" si="11"/>
        <v>0</v>
      </c>
      <c r="V32" s="50"/>
      <c r="W32" s="46" t="str">
        <f t="shared" si="12"/>
        <v>0</v>
      </c>
      <c r="X32" s="50"/>
      <c r="Y32" s="41">
        <f t="shared" si="13"/>
        <v>0</v>
      </c>
      <c r="Z32" s="177" t="e">
        <f t="shared" si="14"/>
        <v>#DIV/0!</v>
      </c>
      <c r="AA32" s="182"/>
      <c r="AB32" s="182"/>
      <c r="AC32" s="182"/>
      <c r="AD32" s="182"/>
      <c r="AE32" s="184" t="e">
        <f t="shared" si="15"/>
        <v>#DIV/0!</v>
      </c>
    </row>
    <row r="33" spans="1:31" ht="15" thickBot="1" x14ac:dyDescent="0.35">
      <c r="A33" s="83">
        <v>30</v>
      </c>
      <c r="B33" s="84"/>
      <c r="C33" s="17"/>
      <c r="D33" s="57">
        <f t="shared" si="16"/>
        <v>0</v>
      </c>
      <c r="E33" s="58"/>
      <c r="F33" s="58" t="e">
        <f t="shared" si="0"/>
        <v>#DIV/0!</v>
      </c>
      <c r="G33" s="57" t="e">
        <f t="shared" si="1"/>
        <v>#DIV/0!</v>
      </c>
      <c r="H33" s="52"/>
      <c r="I33" s="57">
        <f t="shared" si="2"/>
        <v>0</v>
      </c>
      <c r="J33" s="58" t="e">
        <f t="shared" si="3"/>
        <v>#DIV/0!</v>
      </c>
      <c r="K33" s="59" t="e">
        <f t="shared" si="4"/>
        <v>#DIV/0!</v>
      </c>
      <c r="L33" s="53"/>
      <c r="M33" s="57">
        <f t="shared" si="5"/>
        <v>0</v>
      </c>
      <c r="N33" s="58">
        <f t="shared" si="6"/>
        <v>0</v>
      </c>
      <c r="O33" s="65">
        <f t="shared" si="7"/>
        <v>0</v>
      </c>
      <c r="P33" s="52"/>
      <c r="Q33" s="57">
        <f t="shared" si="8"/>
        <v>0</v>
      </c>
      <c r="R33" s="58">
        <f t="shared" si="9"/>
        <v>0</v>
      </c>
      <c r="S33" s="66">
        <f t="shared" si="17"/>
        <v>0</v>
      </c>
      <c r="T33" s="64"/>
      <c r="U33" s="65" t="str">
        <f t="shared" si="11"/>
        <v>0</v>
      </c>
      <c r="V33" s="52"/>
      <c r="W33" s="65" t="str">
        <f t="shared" si="12"/>
        <v>0</v>
      </c>
      <c r="X33" s="52"/>
      <c r="Y33" s="57">
        <f t="shared" si="13"/>
        <v>0</v>
      </c>
      <c r="Z33" s="178" t="e">
        <f t="shared" si="14"/>
        <v>#DIV/0!</v>
      </c>
      <c r="AA33" s="182"/>
      <c r="AB33" s="182"/>
      <c r="AC33" s="182"/>
      <c r="AD33" s="182"/>
      <c r="AE33" s="184" t="e">
        <f t="shared" si="15"/>
        <v>#DIV/0!</v>
      </c>
    </row>
    <row r="34" spans="1:31" x14ac:dyDescent="0.3">
      <c r="A34" s="29">
        <v>31</v>
      </c>
      <c r="B34" s="69"/>
      <c r="C34" s="67"/>
      <c r="D34" s="41">
        <f t="shared" si="16"/>
        <v>0</v>
      </c>
      <c r="E34" s="42"/>
      <c r="F34" s="42" t="e">
        <f t="shared" si="0"/>
        <v>#DIV/0!</v>
      </c>
      <c r="G34" s="41" t="e">
        <f t="shared" si="1"/>
        <v>#DIV/0!</v>
      </c>
      <c r="H34" s="68"/>
      <c r="I34" s="41">
        <f t="shared" si="2"/>
        <v>0</v>
      </c>
      <c r="J34" s="42" t="e">
        <f t="shared" si="3"/>
        <v>#DIV/0!</v>
      </c>
      <c r="K34" s="44" t="e">
        <f t="shared" si="4"/>
        <v>#DIV/0!</v>
      </c>
      <c r="L34" s="70"/>
      <c r="M34" s="41">
        <f t="shared" si="5"/>
        <v>0</v>
      </c>
      <c r="N34" s="42">
        <f t="shared" si="6"/>
        <v>0</v>
      </c>
      <c r="O34" s="46">
        <f t="shared" si="7"/>
        <v>0</v>
      </c>
      <c r="P34" s="68"/>
      <c r="Q34" s="41">
        <f t="shared" si="8"/>
        <v>0</v>
      </c>
      <c r="R34" s="42">
        <f t="shared" si="9"/>
        <v>0</v>
      </c>
      <c r="S34" s="47">
        <f t="shared" si="17"/>
        <v>0</v>
      </c>
      <c r="T34" s="71"/>
      <c r="U34" s="46" t="str">
        <f t="shared" si="11"/>
        <v>0</v>
      </c>
      <c r="V34" s="68"/>
      <c r="W34" s="46" t="str">
        <f t="shared" si="12"/>
        <v>0</v>
      </c>
      <c r="X34" s="68"/>
      <c r="Y34" s="41">
        <f t="shared" si="13"/>
        <v>0</v>
      </c>
      <c r="Z34" s="177" t="e">
        <f t="shared" si="14"/>
        <v>#DIV/0!</v>
      </c>
      <c r="AA34" s="182"/>
      <c r="AB34" s="182"/>
      <c r="AC34" s="182"/>
      <c r="AD34" s="182"/>
      <c r="AE34" s="184" t="e">
        <f t="shared" si="15"/>
        <v>#DIV/0!</v>
      </c>
    </row>
    <row r="35" spans="1:31" x14ac:dyDescent="0.3">
      <c r="A35" s="29">
        <v>32</v>
      </c>
      <c r="B35" s="7"/>
      <c r="C35" s="67"/>
      <c r="D35" s="41">
        <f t="shared" si="16"/>
        <v>0</v>
      </c>
      <c r="E35" s="42"/>
      <c r="F35" s="42" t="e">
        <f t="shared" si="0"/>
        <v>#DIV/0!</v>
      </c>
      <c r="G35" s="41" t="e">
        <f t="shared" si="1"/>
        <v>#DIV/0!</v>
      </c>
      <c r="H35" s="43"/>
      <c r="I35" s="41">
        <f t="shared" si="2"/>
        <v>0</v>
      </c>
      <c r="J35" s="42" t="e">
        <f t="shared" si="3"/>
        <v>#DIV/0!</v>
      </c>
      <c r="K35" s="44" t="e">
        <f t="shared" si="4"/>
        <v>#DIV/0!</v>
      </c>
      <c r="L35" s="45"/>
      <c r="M35" s="41">
        <f t="shared" si="5"/>
        <v>0</v>
      </c>
      <c r="N35" s="42">
        <f t="shared" si="6"/>
        <v>0</v>
      </c>
      <c r="O35" s="46">
        <f t="shared" si="7"/>
        <v>0</v>
      </c>
      <c r="P35" s="68"/>
      <c r="Q35" s="41">
        <f t="shared" si="8"/>
        <v>0</v>
      </c>
      <c r="R35" s="42">
        <f t="shared" si="9"/>
        <v>0</v>
      </c>
      <c r="S35" s="47">
        <f t="shared" si="17"/>
        <v>0</v>
      </c>
      <c r="T35" s="61"/>
      <c r="U35" s="46" t="str">
        <f t="shared" si="11"/>
        <v>0</v>
      </c>
      <c r="V35" s="43"/>
      <c r="W35" s="46" t="str">
        <f t="shared" si="12"/>
        <v>0</v>
      </c>
      <c r="X35" s="68"/>
      <c r="Y35" s="41">
        <f t="shared" si="13"/>
        <v>0</v>
      </c>
      <c r="Z35" s="177" t="e">
        <f t="shared" si="14"/>
        <v>#DIV/0!</v>
      </c>
      <c r="AA35" s="182"/>
      <c r="AB35" s="182"/>
      <c r="AC35" s="182"/>
      <c r="AD35" s="182"/>
      <c r="AE35" s="184" t="e">
        <f t="shared" si="15"/>
        <v>#DIV/0!</v>
      </c>
    </row>
    <row r="36" spans="1:31" x14ac:dyDescent="0.3">
      <c r="A36" s="29">
        <v>33</v>
      </c>
      <c r="B36" s="7"/>
      <c r="C36" s="16"/>
      <c r="D36" s="41">
        <f t="shared" si="16"/>
        <v>0</v>
      </c>
      <c r="E36" s="42"/>
      <c r="F36" s="42" t="e">
        <f t="shared" si="0"/>
        <v>#DIV/0!</v>
      </c>
      <c r="G36" s="41" t="e">
        <f t="shared" si="1"/>
        <v>#DIV/0!</v>
      </c>
      <c r="H36" s="50"/>
      <c r="I36" s="41">
        <f t="shared" si="2"/>
        <v>0</v>
      </c>
      <c r="J36" s="42" t="e">
        <f t="shared" si="3"/>
        <v>#DIV/0!</v>
      </c>
      <c r="K36" s="44" t="e">
        <f t="shared" si="4"/>
        <v>#DIV/0!</v>
      </c>
      <c r="L36" s="51"/>
      <c r="M36" s="41">
        <f t="shared" si="5"/>
        <v>0</v>
      </c>
      <c r="N36" s="42">
        <f t="shared" si="6"/>
        <v>0</v>
      </c>
      <c r="O36" s="46">
        <f t="shared" si="7"/>
        <v>0</v>
      </c>
      <c r="P36" s="50"/>
      <c r="Q36" s="41">
        <f t="shared" si="8"/>
        <v>0</v>
      </c>
      <c r="R36" s="42">
        <f t="shared" si="9"/>
        <v>0</v>
      </c>
      <c r="S36" s="47">
        <f t="shared" si="17"/>
        <v>0</v>
      </c>
      <c r="T36" s="63"/>
      <c r="U36" s="46" t="str">
        <f t="shared" si="11"/>
        <v>0</v>
      </c>
      <c r="V36" s="50"/>
      <c r="W36" s="46" t="str">
        <f t="shared" si="12"/>
        <v>0</v>
      </c>
      <c r="X36" s="50"/>
      <c r="Y36" s="41">
        <f t="shared" si="13"/>
        <v>0</v>
      </c>
      <c r="Z36" s="177" t="e">
        <f t="shared" si="14"/>
        <v>#DIV/0!</v>
      </c>
      <c r="AA36" s="182"/>
      <c r="AB36" s="182"/>
      <c r="AC36" s="182"/>
      <c r="AD36" s="182"/>
      <c r="AE36" s="184" t="e">
        <f t="shared" si="15"/>
        <v>#DIV/0!</v>
      </c>
    </row>
    <row r="37" spans="1:31" x14ac:dyDescent="0.3">
      <c r="A37" s="29">
        <v>34</v>
      </c>
      <c r="B37" s="7"/>
      <c r="C37" s="16"/>
      <c r="D37" s="41">
        <f t="shared" si="16"/>
        <v>0</v>
      </c>
      <c r="E37" s="42"/>
      <c r="F37" s="42" t="e">
        <f t="shared" si="0"/>
        <v>#DIV/0!</v>
      </c>
      <c r="G37" s="41" t="e">
        <f t="shared" si="1"/>
        <v>#DIV/0!</v>
      </c>
      <c r="H37" s="50"/>
      <c r="I37" s="41">
        <f t="shared" si="2"/>
        <v>0</v>
      </c>
      <c r="J37" s="42" t="e">
        <f t="shared" si="3"/>
        <v>#DIV/0!</v>
      </c>
      <c r="K37" s="44" t="e">
        <f t="shared" si="4"/>
        <v>#DIV/0!</v>
      </c>
      <c r="L37" s="51"/>
      <c r="M37" s="41">
        <f t="shared" si="5"/>
        <v>0</v>
      </c>
      <c r="N37" s="42">
        <f t="shared" si="6"/>
        <v>0</v>
      </c>
      <c r="O37" s="46">
        <f t="shared" si="7"/>
        <v>0</v>
      </c>
      <c r="P37" s="50"/>
      <c r="Q37" s="41">
        <f t="shared" si="8"/>
        <v>0</v>
      </c>
      <c r="R37" s="42">
        <f t="shared" si="9"/>
        <v>0</v>
      </c>
      <c r="S37" s="47">
        <f t="shared" si="17"/>
        <v>0</v>
      </c>
      <c r="T37" s="63"/>
      <c r="U37" s="46" t="str">
        <f t="shared" si="11"/>
        <v>0</v>
      </c>
      <c r="V37" s="50"/>
      <c r="W37" s="46" t="str">
        <f t="shared" si="12"/>
        <v>0</v>
      </c>
      <c r="X37" s="50"/>
      <c r="Y37" s="41">
        <f t="shared" si="13"/>
        <v>0</v>
      </c>
      <c r="Z37" s="177" t="e">
        <f t="shared" si="14"/>
        <v>#DIV/0!</v>
      </c>
      <c r="AA37" s="182"/>
      <c r="AB37" s="182"/>
      <c r="AC37" s="182"/>
      <c r="AD37" s="182"/>
      <c r="AE37" s="184" t="e">
        <f t="shared" si="15"/>
        <v>#DIV/0!</v>
      </c>
    </row>
    <row r="38" spans="1:31" ht="15" thickBot="1" x14ac:dyDescent="0.35">
      <c r="A38" s="91">
        <v>35</v>
      </c>
      <c r="B38" s="92"/>
      <c r="C38" s="93"/>
      <c r="D38" s="94">
        <f t="shared" si="16"/>
        <v>0</v>
      </c>
      <c r="E38" s="95"/>
      <c r="F38" s="95" t="e">
        <f t="shared" si="0"/>
        <v>#DIV/0!</v>
      </c>
      <c r="G38" s="94" t="e">
        <f t="shared" si="1"/>
        <v>#DIV/0!</v>
      </c>
      <c r="H38" s="96"/>
      <c r="I38" s="94">
        <f t="shared" si="2"/>
        <v>0</v>
      </c>
      <c r="J38" s="95" t="e">
        <f t="shared" si="3"/>
        <v>#DIV/0!</v>
      </c>
      <c r="K38" s="97" t="e">
        <f t="shared" si="4"/>
        <v>#DIV/0!</v>
      </c>
      <c r="L38" s="98"/>
      <c r="M38" s="94">
        <f t="shared" si="5"/>
        <v>0</v>
      </c>
      <c r="N38" s="95">
        <f t="shared" si="6"/>
        <v>0</v>
      </c>
      <c r="O38" s="99">
        <f t="shared" si="7"/>
        <v>0</v>
      </c>
      <c r="P38" s="96"/>
      <c r="Q38" s="94">
        <f t="shared" si="8"/>
        <v>0</v>
      </c>
      <c r="R38" s="95">
        <f t="shared" si="9"/>
        <v>0</v>
      </c>
      <c r="S38" s="100">
        <f t="shared" si="17"/>
        <v>0</v>
      </c>
      <c r="T38" s="101"/>
      <c r="U38" s="99" t="str">
        <f t="shared" si="11"/>
        <v>0</v>
      </c>
      <c r="V38" s="96"/>
      <c r="W38" s="99" t="str">
        <f t="shared" si="12"/>
        <v>0</v>
      </c>
      <c r="X38" s="96"/>
      <c r="Y38" s="94">
        <f t="shared" si="13"/>
        <v>0</v>
      </c>
      <c r="Z38" s="181" t="e">
        <f t="shared" si="14"/>
        <v>#DIV/0!</v>
      </c>
      <c r="AA38" s="182"/>
      <c r="AB38" s="182"/>
      <c r="AC38" s="182"/>
      <c r="AD38" s="182"/>
      <c r="AE38" s="184" t="e">
        <f t="shared" si="15"/>
        <v>#DIV/0!</v>
      </c>
    </row>
    <row r="39" spans="1:31" x14ac:dyDescent="0.3">
      <c r="A39" s="18">
        <v>36</v>
      </c>
      <c r="B39" s="86"/>
      <c r="C39" s="87"/>
      <c r="D39" s="73">
        <f t="shared" si="16"/>
        <v>0</v>
      </c>
      <c r="E39" s="74"/>
      <c r="F39" s="74" t="e">
        <f t="shared" si="0"/>
        <v>#DIV/0!</v>
      </c>
      <c r="G39" s="73" t="e">
        <f t="shared" si="1"/>
        <v>#DIV/0!</v>
      </c>
      <c r="H39" s="88"/>
      <c r="I39" s="73">
        <f t="shared" si="2"/>
        <v>0</v>
      </c>
      <c r="J39" s="74" t="e">
        <f t="shared" si="3"/>
        <v>#DIV/0!</v>
      </c>
      <c r="K39" s="76" t="e">
        <f t="shared" si="4"/>
        <v>#DIV/0!</v>
      </c>
      <c r="L39" s="89"/>
      <c r="M39" s="73">
        <f t="shared" si="5"/>
        <v>0</v>
      </c>
      <c r="N39" s="74">
        <f t="shared" si="6"/>
        <v>0</v>
      </c>
      <c r="O39" s="78">
        <f t="shared" si="7"/>
        <v>0</v>
      </c>
      <c r="P39" s="88"/>
      <c r="Q39" s="73">
        <f t="shared" si="8"/>
        <v>0</v>
      </c>
      <c r="R39" s="74">
        <f t="shared" si="9"/>
        <v>0</v>
      </c>
      <c r="S39" s="79">
        <f t="shared" si="17"/>
        <v>0</v>
      </c>
      <c r="T39" s="90"/>
      <c r="U39" s="78" t="str">
        <f t="shared" si="11"/>
        <v>0</v>
      </c>
      <c r="V39" s="88"/>
      <c r="W39" s="78" t="str">
        <f t="shared" si="12"/>
        <v>0</v>
      </c>
      <c r="X39" s="88"/>
      <c r="Y39" s="73">
        <f t="shared" si="13"/>
        <v>0</v>
      </c>
      <c r="Z39" s="176" t="e">
        <f t="shared" si="14"/>
        <v>#DIV/0!</v>
      </c>
      <c r="AA39" s="182"/>
      <c r="AB39" s="182"/>
      <c r="AC39" s="182"/>
      <c r="AD39" s="182"/>
      <c r="AE39" s="184" t="e">
        <f t="shared" si="15"/>
        <v>#DIV/0!</v>
      </c>
    </row>
    <row r="40" spans="1:31" x14ac:dyDescent="0.3">
      <c r="A40" s="82">
        <v>37</v>
      </c>
      <c r="B40" s="7"/>
      <c r="C40" s="16"/>
      <c r="D40" s="41">
        <f t="shared" si="16"/>
        <v>0</v>
      </c>
      <c r="E40" s="42"/>
      <c r="F40" s="42" t="e">
        <f t="shared" si="0"/>
        <v>#DIV/0!</v>
      </c>
      <c r="G40" s="41" t="e">
        <f t="shared" si="1"/>
        <v>#DIV/0!</v>
      </c>
      <c r="H40" s="50"/>
      <c r="I40" s="41">
        <f t="shared" si="2"/>
        <v>0</v>
      </c>
      <c r="J40" s="42" t="e">
        <f t="shared" si="3"/>
        <v>#DIV/0!</v>
      </c>
      <c r="K40" s="44" t="e">
        <f t="shared" si="4"/>
        <v>#DIV/0!</v>
      </c>
      <c r="L40" s="51"/>
      <c r="M40" s="41">
        <f t="shared" si="5"/>
        <v>0</v>
      </c>
      <c r="N40" s="42">
        <f t="shared" si="6"/>
        <v>0</v>
      </c>
      <c r="O40" s="46">
        <f t="shared" si="7"/>
        <v>0</v>
      </c>
      <c r="P40" s="50"/>
      <c r="Q40" s="41">
        <f t="shared" si="8"/>
        <v>0</v>
      </c>
      <c r="R40" s="42">
        <f t="shared" si="9"/>
        <v>0</v>
      </c>
      <c r="S40" s="47">
        <f t="shared" si="17"/>
        <v>0</v>
      </c>
      <c r="T40" s="63"/>
      <c r="U40" s="46" t="str">
        <f t="shared" si="11"/>
        <v>0</v>
      </c>
      <c r="V40" s="50"/>
      <c r="W40" s="46" t="str">
        <f t="shared" si="12"/>
        <v>0</v>
      </c>
      <c r="X40" s="50"/>
      <c r="Y40" s="41">
        <f t="shared" si="13"/>
        <v>0</v>
      </c>
      <c r="Z40" s="177" t="e">
        <f t="shared" si="14"/>
        <v>#DIV/0!</v>
      </c>
      <c r="AA40" s="182"/>
      <c r="AB40" s="182"/>
      <c r="AC40" s="182"/>
      <c r="AD40" s="182"/>
      <c r="AE40" s="184" t="e">
        <f t="shared" si="15"/>
        <v>#DIV/0!</v>
      </c>
    </row>
    <row r="41" spans="1:31" x14ac:dyDescent="0.3">
      <c r="A41" s="82">
        <v>38</v>
      </c>
      <c r="B41" s="7"/>
      <c r="C41" s="16"/>
      <c r="D41" s="41">
        <f t="shared" si="16"/>
        <v>0</v>
      </c>
      <c r="E41" s="42"/>
      <c r="F41" s="42" t="e">
        <f t="shared" si="0"/>
        <v>#DIV/0!</v>
      </c>
      <c r="G41" s="41" t="e">
        <f t="shared" si="1"/>
        <v>#DIV/0!</v>
      </c>
      <c r="H41" s="50"/>
      <c r="I41" s="41">
        <f t="shared" si="2"/>
        <v>0</v>
      </c>
      <c r="J41" s="42" t="e">
        <f t="shared" si="3"/>
        <v>#DIV/0!</v>
      </c>
      <c r="K41" s="44" t="e">
        <f t="shared" si="4"/>
        <v>#DIV/0!</v>
      </c>
      <c r="L41" s="51"/>
      <c r="M41" s="41">
        <f t="shared" si="5"/>
        <v>0</v>
      </c>
      <c r="N41" s="42">
        <f t="shared" si="6"/>
        <v>0</v>
      </c>
      <c r="O41" s="46">
        <f t="shared" si="7"/>
        <v>0</v>
      </c>
      <c r="P41" s="50"/>
      <c r="Q41" s="41">
        <f t="shared" si="8"/>
        <v>0</v>
      </c>
      <c r="R41" s="42">
        <f t="shared" si="9"/>
        <v>0</v>
      </c>
      <c r="S41" s="47">
        <f t="shared" si="17"/>
        <v>0</v>
      </c>
      <c r="T41" s="63"/>
      <c r="U41" s="46" t="str">
        <f t="shared" si="11"/>
        <v>0</v>
      </c>
      <c r="V41" s="50"/>
      <c r="W41" s="46" t="str">
        <f t="shared" si="12"/>
        <v>0</v>
      </c>
      <c r="X41" s="50"/>
      <c r="Y41" s="41">
        <f t="shared" si="13"/>
        <v>0</v>
      </c>
      <c r="Z41" s="177" t="e">
        <f t="shared" si="14"/>
        <v>#DIV/0!</v>
      </c>
      <c r="AA41" s="182"/>
      <c r="AB41" s="182"/>
      <c r="AC41" s="182"/>
      <c r="AD41" s="182"/>
      <c r="AE41" s="184" t="e">
        <f t="shared" si="15"/>
        <v>#DIV/0!</v>
      </c>
    </row>
    <row r="42" spans="1:31" x14ac:dyDescent="0.3">
      <c r="A42" s="82">
        <v>39</v>
      </c>
      <c r="B42" s="7"/>
      <c r="C42" s="16"/>
      <c r="D42" s="41">
        <f t="shared" si="16"/>
        <v>0</v>
      </c>
      <c r="E42" s="42"/>
      <c r="F42" s="42" t="e">
        <f t="shared" si="0"/>
        <v>#DIV/0!</v>
      </c>
      <c r="G42" s="41" t="e">
        <f t="shared" si="1"/>
        <v>#DIV/0!</v>
      </c>
      <c r="H42" s="50"/>
      <c r="I42" s="41">
        <f t="shared" si="2"/>
        <v>0</v>
      </c>
      <c r="J42" s="42" t="e">
        <f t="shared" si="3"/>
        <v>#DIV/0!</v>
      </c>
      <c r="K42" s="44" t="e">
        <f t="shared" si="4"/>
        <v>#DIV/0!</v>
      </c>
      <c r="L42" s="51"/>
      <c r="M42" s="41">
        <f t="shared" si="5"/>
        <v>0</v>
      </c>
      <c r="N42" s="42">
        <f t="shared" si="6"/>
        <v>0</v>
      </c>
      <c r="O42" s="46">
        <f t="shared" si="7"/>
        <v>0</v>
      </c>
      <c r="P42" s="50"/>
      <c r="Q42" s="41">
        <f t="shared" si="8"/>
        <v>0</v>
      </c>
      <c r="R42" s="42">
        <f t="shared" si="9"/>
        <v>0</v>
      </c>
      <c r="S42" s="47">
        <f t="shared" si="17"/>
        <v>0</v>
      </c>
      <c r="T42" s="63"/>
      <c r="U42" s="46" t="str">
        <f t="shared" si="11"/>
        <v>0</v>
      </c>
      <c r="V42" s="50"/>
      <c r="W42" s="46" t="str">
        <f t="shared" si="12"/>
        <v>0</v>
      </c>
      <c r="X42" s="50"/>
      <c r="Y42" s="41">
        <f t="shared" si="13"/>
        <v>0</v>
      </c>
      <c r="Z42" s="177" t="e">
        <f t="shared" si="14"/>
        <v>#DIV/0!</v>
      </c>
      <c r="AA42" s="182"/>
      <c r="AB42" s="182"/>
      <c r="AC42" s="182"/>
      <c r="AD42" s="182"/>
      <c r="AE42" s="184" t="e">
        <f t="shared" si="15"/>
        <v>#DIV/0!</v>
      </c>
    </row>
    <row r="43" spans="1:31" ht="15" thickBot="1" x14ac:dyDescent="0.35">
      <c r="A43" s="83">
        <v>40</v>
      </c>
      <c r="B43" s="84"/>
      <c r="C43" s="17"/>
      <c r="D43" s="57">
        <f t="shared" si="16"/>
        <v>0</v>
      </c>
      <c r="E43" s="58"/>
      <c r="F43" s="58" t="e">
        <f t="shared" si="0"/>
        <v>#DIV/0!</v>
      </c>
      <c r="G43" s="57" t="e">
        <f t="shared" si="1"/>
        <v>#DIV/0!</v>
      </c>
      <c r="H43" s="52"/>
      <c r="I43" s="57">
        <f t="shared" si="2"/>
        <v>0</v>
      </c>
      <c r="J43" s="58" t="e">
        <f t="shared" si="3"/>
        <v>#DIV/0!</v>
      </c>
      <c r="K43" s="59" t="e">
        <f t="shared" si="4"/>
        <v>#DIV/0!</v>
      </c>
      <c r="L43" s="53"/>
      <c r="M43" s="57">
        <f t="shared" si="5"/>
        <v>0</v>
      </c>
      <c r="N43" s="58">
        <f t="shared" si="6"/>
        <v>0</v>
      </c>
      <c r="O43" s="65">
        <f t="shared" si="7"/>
        <v>0</v>
      </c>
      <c r="P43" s="52"/>
      <c r="Q43" s="57">
        <f t="shared" si="8"/>
        <v>0</v>
      </c>
      <c r="R43" s="58">
        <f t="shared" si="9"/>
        <v>0</v>
      </c>
      <c r="S43" s="66">
        <f t="shared" si="17"/>
        <v>0</v>
      </c>
      <c r="T43" s="64"/>
      <c r="U43" s="65" t="str">
        <f t="shared" si="11"/>
        <v>0</v>
      </c>
      <c r="V43" s="52"/>
      <c r="W43" s="65" t="str">
        <f t="shared" si="12"/>
        <v>0</v>
      </c>
      <c r="X43" s="52"/>
      <c r="Y43" s="57">
        <f t="shared" si="13"/>
        <v>0</v>
      </c>
      <c r="Z43" s="178" t="e">
        <f t="shared" si="14"/>
        <v>#DIV/0!</v>
      </c>
      <c r="AA43" s="182"/>
      <c r="AB43" s="182"/>
      <c r="AC43" s="182"/>
      <c r="AD43" s="182"/>
      <c r="AE43" s="184" t="e">
        <f t="shared" si="15"/>
        <v>#DIV/0!</v>
      </c>
    </row>
    <row r="44" spans="1:31" x14ac:dyDescent="0.3">
      <c r="A44" s="29">
        <v>41</v>
      </c>
      <c r="B44" s="69"/>
      <c r="C44" s="67"/>
      <c r="D44" s="41">
        <f t="shared" si="16"/>
        <v>0</v>
      </c>
      <c r="E44" s="42"/>
      <c r="F44" s="42" t="e">
        <f t="shared" si="0"/>
        <v>#DIV/0!</v>
      </c>
      <c r="G44" s="41" t="e">
        <f t="shared" si="1"/>
        <v>#DIV/0!</v>
      </c>
      <c r="H44" s="68"/>
      <c r="I44" s="41">
        <f t="shared" si="2"/>
        <v>0</v>
      </c>
      <c r="J44" s="42" t="e">
        <f t="shared" si="3"/>
        <v>#DIV/0!</v>
      </c>
      <c r="K44" s="44" t="e">
        <f t="shared" si="4"/>
        <v>#DIV/0!</v>
      </c>
      <c r="L44" s="70"/>
      <c r="M44" s="41">
        <f t="shared" si="5"/>
        <v>0</v>
      </c>
      <c r="N44" s="42">
        <f t="shared" si="6"/>
        <v>0</v>
      </c>
      <c r="O44" s="46">
        <f t="shared" si="7"/>
        <v>0</v>
      </c>
      <c r="P44" s="68"/>
      <c r="Q44" s="41">
        <f t="shared" si="8"/>
        <v>0</v>
      </c>
      <c r="R44" s="42">
        <f t="shared" si="9"/>
        <v>0</v>
      </c>
      <c r="S44" s="47">
        <f t="shared" si="17"/>
        <v>0</v>
      </c>
      <c r="T44" s="71"/>
      <c r="U44" s="46" t="str">
        <f t="shared" si="11"/>
        <v>0</v>
      </c>
      <c r="V44" s="68"/>
      <c r="W44" s="46" t="str">
        <f t="shared" si="12"/>
        <v>0</v>
      </c>
      <c r="X44" s="68"/>
      <c r="Y44" s="41">
        <f t="shared" si="13"/>
        <v>0</v>
      </c>
      <c r="Z44" s="177" t="e">
        <f t="shared" si="14"/>
        <v>#DIV/0!</v>
      </c>
      <c r="AA44" s="182"/>
      <c r="AB44" s="182"/>
      <c r="AC44" s="182"/>
      <c r="AD44" s="182"/>
      <c r="AE44" s="184" t="e">
        <f t="shared" si="15"/>
        <v>#DIV/0!</v>
      </c>
    </row>
    <row r="45" spans="1:31" x14ac:dyDescent="0.3">
      <c r="A45" s="29">
        <v>42</v>
      </c>
      <c r="B45" s="7"/>
      <c r="C45" s="67"/>
      <c r="D45" s="41">
        <f t="shared" si="16"/>
        <v>0</v>
      </c>
      <c r="E45" s="42"/>
      <c r="F45" s="42" t="e">
        <f t="shared" si="0"/>
        <v>#DIV/0!</v>
      </c>
      <c r="G45" s="41" t="e">
        <f t="shared" si="1"/>
        <v>#DIV/0!</v>
      </c>
      <c r="H45" s="43"/>
      <c r="I45" s="41">
        <f t="shared" si="2"/>
        <v>0</v>
      </c>
      <c r="J45" s="42" t="e">
        <f t="shared" si="3"/>
        <v>#DIV/0!</v>
      </c>
      <c r="K45" s="44" t="e">
        <f t="shared" si="4"/>
        <v>#DIV/0!</v>
      </c>
      <c r="L45" s="45"/>
      <c r="M45" s="41">
        <f t="shared" si="5"/>
        <v>0</v>
      </c>
      <c r="N45" s="42">
        <f t="shared" si="6"/>
        <v>0</v>
      </c>
      <c r="O45" s="46">
        <f t="shared" si="7"/>
        <v>0</v>
      </c>
      <c r="P45" s="68"/>
      <c r="Q45" s="41">
        <f t="shared" si="8"/>
        <v>0</v>
      </c>
      <c r="R45" s="42">
        <f t="shared" si="9"/>
        <v>0</v>
      </c>
      <c r="S45" s="47">
        <f t="shared" si="17"/>
        <v>0</v>
      </c>
      <c r="T45" s="61"/>
      <c r="U45" s="46" t="str">
        <f t="shared" si="11"/>
        <v>0</v>
      </c>
      <c r="V45" s="43"/>
      <c r="W45" s="46" t="str">
        <f t="shared" si="12"/>
        <v>0</v>
      </c>
      <c r="X45" s="68"/>
      <c r="Y45" s="41">
        <f t="shared" si="13"/>
        <v>0</v>
      </c>
      <c r="Z45" s="177" t="e">
        <f t="shared" si="14"/>
        <v>#DIV/0!</v>
      </c>
      <c r="AA45" s="182"/>
      <c r="AB45" s="182"/>
      <c r="AC45" s="182"/>
      <c r="AD45" s="182"/>
      <c r="AE45" s="184" t="e">
        <f t="shared" si="15"/>
        <v>#DIV/0!</v>
      </c>
    </row>
    <row r="46" spans="1:31" x14ac:dyDescent="0.3">
      <c r="A46" s="29">
        <v>43</v>
      </c>
      <c r="B46" s="7"/>
      <c r="C46" s="16"/>
      <c r="D46" s="41">
        <f t="shared" si="16"/>
        <v>0</v>
      </c>
      <c r="E46" s="42"/>
      <c r="F46" s="42" t="e">
        <f t="shared" si="0"/>
        <v>#DIV/0!</v>
      </c>
      <c r="G46" s="41" t="e">
        <f t="shared" si="1"/>
        <v>#DIV/0!</v>
      </c>
      <c r="H46" s="50"/>
      <c r="I46" s="41">
        <f t="shared" si="2"/>
        <v>0</v>
      </c>
      <c r="J46" s="42" t="e">
        <f t="shared" si="3"/>
        <v>#DIV/0!</v>
      </c>
      <c r="K46" s="44" t="e">
        <f t="shared" si="4"/>
        <v>#DIV/0!</v>
      </c>
      <c r="L46" s="51"/>
      <c r="M46" s="41">
        <f t="shared" si="5"/>
        <v>0</v>
      </c>
      <c r="N46" s="42">
        <f t="shared" si="6"/>
        <v>0</v>
      </c>
      <c r="O46" s="46">
        <f t="shared" si="7"/>
        <v>0</v>
      </c>
      <c r="P46" s="50"/>
      <c r="Q46" s="41">
        <f t="shared" si="8"/>
        <v>0</v>
      </c>
      <c r="R46" s="42">
        <f t="shared" si="9"/>
        <v>0</v>
      </c>
      <c r="S46" s="47">
        <f t="shared" si="17"/>
        <v>0</v>
      </c>
      <c r="T46" s="63"/>
      <c r="U46" s="46" t="str">
        <f t="shared" si="11"/>
        <v>0</v>
      </c>
      <c r="V46" s="50"/>
      <c r="W46" s="46" t="str">
        <f t="shared" si="12"/>
        <v>0</v>
      </c>
      <c r="X46" s="50"/>
      <c r="Y46" s="41">
        <f t="shared" si="13"/>
        <v>0</v>
      </c>
      <c r="Z46" s="177" t="e">
        <f t="shared" si="14"/>
        <v>#DIV/0!</v>
      </c>
      <c r="AA46" s="182"/>
      <c r="AB46" s="182"/>
      <c r="AC46" s="182"/>
      <c r="AD46" s="182"/>
      <c r="AE46" s="184" t="e">
        <f t="shared" si="15"/>
        <v>#DIV/0!</v>
      </c>
    </row>
    <row r="47" spans="1:31" x14ac:dyDescent="0.3">
      <c r="A47" s="29">
        <v>44</v>
      </c>
      <c r="B47" s="7"/>
      <c r="C47" s="16"/>
      <c r="D47" s="41">
        <f t="shared" si="16"/>
        <v>0</v>
      </c>
      <c r="E47" s="42"/>
      <c r="F47" s="42" t="e">
        <f t="shared" si="0"/>
        <v>#DIV/0!</v>
      </c>
      <c r="G47" s="41" t="e">
        <f t="shared" si="1"/>
        <v>#DIV/0!</v>
      </c>
      <c r="H47" s="50"/>
      <c r="I47" s="41">
        <f t="shared" si="2"/>
        <v>0</v>
      </c>
      <c r="J47" s="42" t="e">
        <f t="shared" si="3"/>
        <v>#DIV/0!</v>
      </c>
      <c r="K47" s="44" t="e">
        <f t="shared" si="4"/>
        <v>#DIV/0!</v>
      </c>
      <c r="L47" s="51"/>
      <c r="M47" s="41">
        <f t="shared" si="5"/>
        <v>0</v>
      </c>
      <c r="N47" s="42">
        <f t="shared" si="6"/>
        <v>0</v>
      </c>
      <c r="O47" s="46">
        <f t="shared" si="7"/>
        <v>0</v>
      </c>
      <c r="P47" s="50"/>
      <c r="Q47" s="41">
        <f t="shared" si="8"/>
        <v>0</v>
      </c>
      <c r="R47" s="42">
        <f t="shared" si="9"/>
        <v>0</v>
      </c>
      <c r="S47" s="47">
        <f t="shared" si="17"/>
        <v>0</v>
      </c>
      <c r="T47" s="63"/>
      <c r="U47" s="46" t="str">
        <f t="shared" si="11"/>
        <v>0</v>
      </c>
      <c r="V47" s="50"/>
      <c r="W47" s="46" t="str">
        <f t="shared" si="12"/>
        <v>0</v>
      </c>
      <c r="X47" s="50"/>
      <c r="Y47" s="41">
        <f t="shared" si="13"/>
        <v>0</v>
      </c>
      <c r="Z47" s="177" t="e">
        <f t="shared" si="14"/>
        <v>#DIV/0!</v>
      </c>
      <c r="AA47" s="182"/>
      <c r="AB47" s="182"/>
      <c r="AC47" s="182"/>
      <c r="AD47" s="182"/>
      <c r="AE47" s="184" t="e">
        <f t="shared" si="15"/>
        <v>#DIV/0!</v>
      </c>
    </row>
    <row r="48" spans="1:31" ht="15" thickBot="1" x14ac:dyDescent="0.35">
      <c r="A48" s="91">
        <v>45</v>
      </c>
      <c r="B48" s="92"/>
      <c r="C48" s="93"/>
      <c r="D48" s="94">
        <f t="shared" si="16"/>
        <v>0</v>
      </c>
      <c r="E48" s="95"/>
      <c r="F48" s="95" t="e">
        <f t="shared" si="0"/>
        <v>#DIV/0!</v>
      </c>
      <c r="G48" s="94" t="e">
        <f t="shared" si="1"/>
        <v>#DIV/0!</v>
      </c>
      <c r="H48" s="96"/>
      <c r="I48" s="94">
        <f t="shared" si="2"/>
        <v>0</v>
      </c>
      <c r="J48" s="95" t="e">
        <f t="shared" si="3"/>
        <v>#DIV/0!</v>
      </c>
      <c r="K48" s="97" t="e">
        <f t="shared" si="4"/>
        <v>#DIV/0!</v>
      </c>
      <c r="L48" s="98"/>
      <c r="M48" s="94">
        <f t="shared" si="5"/>
        <v>0</v>
      </c>
      <c r="N48" s="95">
        <f t="shared" si="6"/>
        <v>0</v>
      </c>
      <c r="O48" s="99">
        <f t="shared" si="7"/>
        <v>0</v>
      </c>
      <c r="P48" s="96"/>
      <c r="Q48" s="94">
        <f t="shared" si="8"/>
        <v>0</v>
      </c>
      <c r="R48" s="95">
        <f t="shared" si="9"/>
        <v>0</v>
      </c>
      <c r="S48" s="100">
        <f t="shared" si="17"/>
        <v>0</v>
      </c>
      <c r="T48" s="101"/>
      <c r="U48" s="99" t="str">
        <f t="shared" si="11"/>
        <v>0</v>
      </c>
      <c r="V48" s="96"/>
      <c r="W48" s="99" t="str">
        <f t="shared" si="12"/>
        <v>0</v>
      </c>
      <c r="X48" s="96"/>
      <c r="Y48" s="94">
        <f t="shared" si="13"/>
        <v>0</v>
      </c>
      <c r="Z48" s="181" t="e">
        <f t="shared" si="14"/>
        <v>#DIV/0!</v>
      </c>
      <c r="AA48" s="182"/>
      <c r="AB48" s="182"/>
      <c r="AC48" s="182"/>
      <c r="AD48" s="182"/>
      <c r="AE48" s="184" t="e">
        <f t="shared" si="15"/>
        <v>#DIV/0!</v>
      </c>
    </row>
    <row r="49" spans="1:31" x14ac:dyDescent="0.3">
      <c r="A49" s="18">
        <v>46</v>
      </c>
      <c r="B49" s="86"/>
      <c r="C49" s="87"/>
      <c r="D49" s="73">
        <f t="shared" si="16"/>
        <v>0</v>
      </c>
      <c r="E49" s="74"/>
      <c r="F49" s="74" t="e">
        <f t="shared" si="0"/>
        <v>#DIV/0!</v>
      </c>
      <c r="G49" s="73" t="e">
        <f t="shared" si="1"/>
        <v>#DIV/0!</v>
      </c>
      <c r="H49" s="88"/>
      <c r="I49" s="73">
        <f t="shared" si="2"/>
        <v>0</v>
      </c>
      <c r="J49" s="74" t="e">
        <f t="shared" si="3"/>
        <v>#DIV/0!</v>
      </c>
      <c r="K49" s="76" t="e">
        <f t="shared" si="4"/>
        <v>#DIV/0!</v>
      </c>
      <c r="L49" s="89"/>
      <c r="M49" s="73">
        <f t="shared" si="5"/>
        <v>0</v>
      </c>
      <c r="N49" s="74">
        <f t="shared" si="6"/>
        <v>0</v>
      </c>
      <c r="O49" s="78">
        <f t="shared" si="7"/>
        <v>0</v>
      </c>
      <c r="P49" s="88"/>
      <c r="Q49" s="73">
        <f t="shared" si="8"/>
        <v>0</v>
      </c>
      <c r="R49" s="74">
        <f t="shared" si="9"/>
        <v>0</v>
      </c>
      <c r="S49" s="79">
        <f t="shared" si="17"/>
        <v>0</v>
      </c>
      <c r="T49" s="90"/>
      <c r="U49" s="78" t="str">
        <f t="shared" si="11"/>
        <v>0</v>
      </c>
      <c r="V49" s="88"/>
      <c r="W49" s="78" t="str">
        <f t="shared" si="12"/>
        <v>0</v>
      </c>
      <c r="X49" s="88"/>
      <c r="Y49" s="73">
        <f t="shared" si="13"/>
        <v>0</v>
      </c>
      <c r="Z49" s="176" t="e">
        <f t="shared" si="14"/>
        <v>#DIV/0!</v>
      </c>
      <c r="AA49" s="182"/>
      <c r="AB49" s="182"/>
      <c r="AC49" s="182"/>
      <c r="AD49" s="182"/>
      <c r="AE49" s="184" t="e">
        <f t="shared" si="15"/>
        <v>#DIV/0!</v>
      </c>
    </row>
    <row r="50" spans="1:31" x14ac:dyDescent="0.3">
      <c r="A50" s="82">
        <v>47</v>
      </c>
      <c r="B50" s="7"/>
      <c r="C50" s="16"/>
      <c r="D50" s="41">
        <f t="shared" si="16"/>
        <v>0</v>
      </c>
      <c r="E50" s="42"/>
      <c r="F50" s="42" t="e">
        <f t="shared" si="0"/>
        <v>#DIV/0!</v>
      </c>
      <c r="G50" s="41" t="e">
        <f t="shared" si="1"/>
        <v>#DIV/0!</v>
      </c>
      <c r="H50" s="50"/>
      <c r="I50" s="41">
        <f t="shared" si="2"/>
        <v>0</v>
      </c>
      <c r="J50" s="42" t="e">
        <f t="shared" si="3"/>
        <v>#DIV/0!</v>
      </c>
      <c r="K50" s="44" t="e">
        <f t="shared" si="4"/>
        <v>#DIV/0!</v>
      </c>
      <c r="L50" s="51"/>
      <c r="M50" s="41">
        <f t="shared" si="5"/>
        <v>0</v>
      </c>
      <c r="N50" s="42">
        <f t="shared" si="6"/>
        <v>0</v>
      </c>
      <c r="O50" s="46">
        <f t="shared" si="7"/>
        <v>0</v>
      </c>
      <c r="P50" s="50"/>
      <c r="Q50" s="41">
        <f t="shared" si="8"/>
        <v>0</v>
      </c>
      <c r="R50" s="42">
        <f t="shared" si="9"/>
        <v>0</v>
      </c>
      <c r="S50" s="47">
        <f t="shared" si="17"/>
        <v>0</v>
      </c>
      <c r="T50" s="63"/>
      <c r="U50" s="46" t="str">
        <f t="shared" si="11"/>
        <v>0</v>
      </c>
      <c r="V50" s="50"/>
      <c r="W50" s="46" t="str">
        <f t="shared" si="12"/>
        <v>0</v>
      </c>
      <c r="X50" s="50"/>
      <c r="Y50" s="41">
        <f t="shared" si="13"/>
        <v>0</v>
      </c>
      <c r="Z50" s="177" t="e">
        <f t="shared" si="14"/>
        <v>#DIV/0!</v>
      </c>
      <c r="AA50" s="182"/>
      <c r="AB50" s="182"/>
      <c r="AC50" s="182"/>
      <c r="AD50" s="182"/>
      <c r="AE50" s="184" t="e">
        <f t="shared" si="15"/>
        <v>#DIV/0!</v>
      </c>
    </row>
    <row r="51" spans="1:31" x14ac:dyDescent="0.3">
      <c r="A51" s="82">
        <v>48</v>
      </c>
      <c r="B51" s="7"/>
      <c r="C51" s="16"/>
      <c r="D51" s="41">
        <f t="shared" si="16"/>
        <v>0</v>
      </c>
      <c r="E51" s="42"/>
      <c r="F51" s="42" t="e">
        <f t="shared" si="0"/>
        <v>#DIV/0!</v>
      </c>
      <c r="G51" s="41" t="e">
        <f t="shared" si="1"/>
        <v>#DIV/0!</v>
      </c>
      <c r="H51" s="50"/>
      <c r="I51" s="41">
        <f t="shared" si="2"/>
        <v>0</v>
      </c>
      <c r="J51" s="42" t="e">
        <f t="shared" si="3"/>
        <v>#DIV/0!</v>
      </c>
      <c r="K51" s="44" t="e">
        <f t="shared" si="4"/>
        <v>#DIV/0!</v>
      </c>
      <c r="L51" s="51"/>
      <c r="M51" s="41">
        <f t="shared" si="5"/>
        <v>0</v>
      </c>
      <c r="N51" s="42">
        <f t="shared" si="6"/>
        <v>0</v>
      </c>
      <c r="O51" s="46">
        <f t="shared" si="7"/>
        <v>0</v>
      </c>
      <c r="P51" s="50"/>
      <c r="Q51" s="41">
        <f t="shared" si="8"/>
        <v>0</v>
      </c>
      <c r="R51" s="42">
        <f t="shared" si="9"/>
        <v>0</v>
      </c>
      <c r="S51" s="47">
        <f t="shared" si="17"/>
        <v>0</v>
      </c>
      <c r="T51" s="63"/>
      <c r="U51" s="46" t="str">
        <f t="shared" si="11"/>
        <v>0</v>
      </c>
      <c r="V51" s="50"/>
      <c r="W51" s="46" t="str">
        <f t="shared" si="12"/>
        <v>0</v>
      </c>
      <c r="X51" s="50"/>
      <c r="Y51" s="41">
        <f t="shared" si="13"/>
        <v>0</v>
      </c>
      <c r="Z51" s="177" t="e">
        <f t="shared" si="14"/>
        <v>#DIV/0!</v>
      </c>
      <c r="AA51" s="182"/>
      <c r="AB51" s="182"/>
      <c r="AC51" s="182"/>
      <c r="AD51" s="182"/>
      <c r="AE51" s="184" t="e">
        <f t="shared" si="15"/>
        <v>#DIV/0!</v>
      </c>
    </row>
    <row r="52" spans="1:31" x14ac:dyDescent="0.3">
      <c r="A52" s="82">
        <v>49</v>
      </c>
      <c r="B52" s="7"/>
      <c r="C52" s="16"/>
      <c r="D52" s="41">
        <f t="shared" si="16"/>
        <v>0</v>
      </c>
      <c r="E52" s="42"/>
      <c r="F52" s="42" t="e">
        <f t="shared" si="0"/>
        <v>#DIV/0!</v>
      </c>
      <c r="G52" s="41" t="e">
        <f t="shared" si="1"/>
        <v>#DIV/0!</v>
      </c>
      <c r="H52" s="50"/>
      <c r="I52" s="41">
        <f t="shared" si="2"/>
        <v>0</v>
      </c>
      <c r="J52" s="42" t="e">
        <f t="shared" si="3"/>
        <v>#DIV/0!</v>
      </c>
      <c r="K52" s="44" t="e">
        <f t="shared" si="4"/>
        <v>#DIV/0!</v>
      </c>
      <c r="L52" s="51"/>
      <c r="M52" s="41">
        <f t="shared" si="5"/>
        <v>0</v>
      </c>
      <c r="N52" s="42">
        <f t="shared" si="6"/>
        <v>0</v>
      </c>
      <c r="O52" s="46">
        <f t="shared" si="7"/>
        <v>0</v>
      </c>
      <c r="P52" s="50"/>
      <c r="Q52" s="41">
        <f t="shared" si="8"/>
        <v>0</v>
      </c>
      <c r="R52" s="42">
        <f t="shared" si="9"/>
        <v>0</v>
      </c>
      <c r="S52" s="47">
        <f t="shared" si="17"/>
        <v>0</v>
      </c>
      <c r="T52" s="63"/>
      <c r="U52" s="46" t="str">
        <f t="shared" si="11"/>
        <v>0</v>
      </c>
      <c r="V52" s="50"/>
      <c r="W52" s="46" t="str">
        <f t="shared" si="12"/>
        <v>0</v>
      </c>
      <c r="X52" s="50"/>
      <c r="Y52" s="41">
        <f t="shared" si="13"/>
        <v>0</v>
      </c>
      <c r="Z52" s="177" t="e">
        <f t="shared" si="14"/>
        <v>#DIV/0!</v>
      </c>
      <c r="AA52" s="182"/>
      <c r="AB52" s="182"/>
      <c r="AC52" s="182"/>
      <c r="AD52" s="182"/>
      <c r="AE52" s="184" t="e">
        <f t="shared" si="15"/>
        <v>#DIV/0!</v>
      </c>
    </row>
    <row r="53" spans="1:31" ht="15" thickBot="1" x14ac:dyDescent="0.35">
      <c r="A53" s="83">
        <v>50</v>
      </c>
      <c r="B53" s="84"/>
      <c r="C53" s="17"/>
      <c r="D53" s="57">
        <f t="shared" si="16"/>
        <v>0</v>
      </c>
      <c r="E53" s="58"/>
      <c r="F53" s="58" t="e">
        <f t="shared" si="0"/>
        <v>#DIV/0!</v>
      </c>
      <c r="G53" s="57" t="e">
        <f t="shared" si="1"/>
        <v>#DIV/0!</v>
      </c>
      <c r="H53" s="52"/>
      <c r="I53" s="57">
        <f t="shared" si="2"/>
        <v>0</v>
      </c>
      <c r="J53" s="58" t="e">
        <f t="shared" si="3"/>
        <v>#DIV/0!</v>
      </c>
      <c r="K53" s="59" t="e">
        <f t="shared" si="4"/>
        <v>#DIV/0!</v>
      </c>
      <c r="L53" s="53"/>
      <c r="M53" s="57">
        <f t="shared" si="5"/>
        <v>0</v>
      </c>
      <c r="N53" s="58">
        <f t="shared" si="6"/>
        <v>0</v>
      </c>
      <c r="O53" s="65">
        <f t="shared" si="7"/>
        <v>0</v>
      </c>
      <c r="P53" s="52"/>
      <c r="Q53" s="57">
        <f t="shared" si="8"/>
        <v>0</v>
      </c>
      <c r="R53" s="58">
        <f t="shared" si="9"/>
        <v>0</v>
      </c>
      <c r="S53" s="66">
        <f t="shared" si="17"/>
        <v>0</v>
      </c>
      <c r="T53" s="64"/>
      <c r="U53" s="65" t="str">
        <f t="shared" si="11"/>
        <v>0</v>
      </c>
      <c r="V53" s="52"/>
      <c r="W53" s="65" t="str">
        <f t="shared" si="12"/>
        <v>0</v>
      </c>
      <c r="X53" s="52"/>
      <c r="Y53" s="57">
        <f t="shared" si="13"/>
        <v>0</v>
      </c>
      <c r="Z53" s="178" t="e">
        <f t="shared" si="14"/>
        <v>#DIV/0!</v>
      </c>
      <c r="AA53" s="182"/>
      <c r="AB53" s="182"/>
      <c r="AC53" s="182"/>
      <c r="AD53" s="182"/>
      <c r="AE53" s="184" t="e">
        <f t="shared" si="15"/>
        <v>#DIV/0!</v>
      </c>
    </row>
  </sheetData>
  <sheetProtection selectLockedCells="1"/>
  <mergeCells count="1">
    <mergeCell ref="X2:Y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7AE2-E4CD-4AC2-8415-61B687124697}">
  <dimension ref="A1:AE53"/>
  <sheetViews>
    <sheetView tabSelected="1" zoomScaleNormal="100" workbookViewId="0">
      <selection activeCell="AH17" sqref="AH17"/>
    </sheetView>
  </sheetViews>
  <sheetFormatPr defaultRowHeight="14.4" x14ac:dyDescent="0.3"/>
  <cols>
    <col min="1" max="1" width="3.6640625" customWidth="1"/>
    <col min="2" max="2" width="14.44140625" customWidth="1"/>
    <col min="3" max="25" width="4.5546875" customWidth="1"/>
    <col min="26" max="26" width="4.6640625" style="56" customWidth="1"/>
    <col min="27" max="27" width="5" customWidth="1"/>
    <col min="28" max="28" width="5.33203125" customWidth="1"/>
    <col min="29" max="29" width="5.44140625" customWidth="1"/>
    <col min="30" max="30" width="4.5546875" customWidth="1"/>
    <col min="31" max="31" width="4.88671875" customWidth="1"/>
  </cols>
  <sheetData>
    <row r="1" spans="1:31" ht="15.75" customHeight="1" x14ac:dyDescent="0.3">
      <c r="A1" s="30"/>
      <c r="B1" s="31"/>
      <c r="C1" s="1"/>
      <c r="D1" s="9" t="s">
        <v>6</v>
      </c>
      <c r="E1" s="9"/>
      <c r="F1" s="9"/>
      <c r="G1" s="10"/>
      <c r="H1" s="11"/>
      <c r="I1" s="9"/>
      <c r="J1" s="9"/>
      <c r="K1" s="12"/>
      <c r="L1" s="23" t="s">
        <v>19</v>
      </c>
      <c r="M1" s="24"/>
      <c r="N1" s="24"/>
      <c r="O1" s="24"/>
      <c r="P1" s="24"/>
      <c r="Q1" s="25"/>
      <c r="R1" s="26"/>
      <c r="S1" s="27"/>
      <c r="T1" s="18" t="s">
        <v>28</v>
      </c>
      <c r="U1" s="11"/>
      <c r="V1" s="9"/>
      <c r="W1" s="9"/>
      <c r="X1" s="9"/>
      <c r="Y1" s="12"/>
      <c r="Z1" s="139"/>
      <c r="AE1" s="189"/>
    </row>
    <row r="2" spans="1:31" ht="69.75" customHeight="1" thickBot="1" x14ac:dyDescent="0.35">
      <c r="A2" s="32"/>
      <c r="C2" s="131" t="s">
        <v>0</v>
      </c>
      <c r="D2" s="132" t="s">
        <v>10</v>
      </c>
      <c r="E2" s="133" t="s">
        <v>7</v>
      </c>
      <c r="F2" s="134" t="s">
        <v>16</v>
      </c>
      <c r="G2" s="135" t="s">
        <v>10</v>
      </c>
      <c r="H2" s="132" t="s">
        <v>1</v>
      </c>
      <c r="I2" s="132" t="s">
        <v>10</v>
      </c>
      <c r="J2" s="134" t="s">
        <v>21</v>
      </c>
      <c r="K2" s="136" t="s">
        <v>10</v>
      </c>
      <c r="L2" s="123" t="s">
        <v>18</v>
      </c>
      <c r="M2" s="124" t="s">
        <v>10</v>
      </c>
      <c r="N2" s="125" t="s">
        <v>8</v>
      </c>
      <c r="O2" s="126" t="s">
        <v>10</v>
      </c>
      <c r="P2" s="127" t="s">
        <v>11</v>
      </c>
      <c r="Q2" s="127" t="s">
        <v>10</v>
      </c>
      <c r="R2" s="128" t="s">
        <v>9</v>
      </c>
      <c r="S2" s="129" t="s">
        <v>10</v>
      </c>
      <c r="T2" s="131" t="s">
        <v>13</v>
      </c>
      <c r="U2" s="132" t="s">
        <v>12</v>
      </c>
      <c r="V2" s="132" t="s">
        <v>14</v>
      </c>
      <c r="W2" s="132" t="s">
        <v>10</v>
      </c>
      <c r="X2" s="192" t="s">
        <v>5</v>
      </c>
      <c r="Y2" s="193"/>
      <c r="Z2" s="138" t="s">
        <v>15</v>
      </c>
      <c r="AA2" s="185" t="s">
        <v>32</v>
      </c>
      <c r="AB2" s="185" t="s">
        <v>45</v>
      </c>
      <c r="AC2" s="185" t="s">
        <v>34</v>
      </c>
      <c r="AD2" s="187" t="s">
        <v>35</v>
      </c>
      <c r="AE2" s="190" t="s">
        <v>44</v>
      </c>
    </row>
    <row r="3" spans="1:31" ht="3" customHeight="1" thickBot="1" x14ac:dyDescent="0.35">
      <c r="A3" s="33"/>
      <c r="B3" s="34"/>
      <c r="C3" s="130"/>
      <c r="D3" s="121"/>
      <c r="E3" s="121"/>
      <c r="F3" s="121"/>
      <c r="G3" s="121"/>
      <c r="H3" s="121"/>
      <c r="I3" s="121"/>
      <c r="J3" s="121"/>
      <c r="K3" s="122"/>
      <c r="L3" s="120"/>
      <c r="M3" s="121"/>
      <c r="N3" s="121"/>
      <c r="O3" s="121"/>
      <c r="P3" s="121"/>
      <c r="Q3" s="121"/>
      <c r="R3" s="121"/>
      <c r="S3" s="122"/>
      <c r="T3" s="120"/>
      <c r="U3" s="121"/>
      <c r="V3" s="121"/>
      <c r="W3" s="121"/>
      <c r="X3" s="121"/>
      <c r="Y3" s="121"/>
      <c r="Z3" s="137"/>
      <c r="AA3" s="182"/>
      <c r="AB3" s="182"/>
      <c r="AC3" s="182"/>
      <c r="AD3" s="182"/>
      <c r="AE3" s="188"/>
    </row>
    <row r="4" spans="1:31" x14ac:dyDescent="0.3">
      <c r="A4" s="18">
        <v>1</v>
      </c>
      <c r="B4" s="10"/>
      <c r="C4" s="110"/>
      <c r="D4" s="73">
        <f>IF(C4&gt;204,"10",IF(C4&gt;201,"9",IF(C4&gt;197,"8",IF(C4&gt;192,"7",IF(C4&gt;187,"6",IF(C4&gt;180,"5",IF(C4&gt;170,"4",IF(C4&gt;154,"3",IF(C4&gt;148,"2",IF(C4&gt;141,"1",))))))))))</f>
        <v>0</v>
      </c>
      <c r="E4" s="74"/>
      <c r="F4" s="74" t="e">
        <f>E4*1000/(((C4)*(C4)*(C4)))*100</f>
        <v>#DIV/0!</v>
      </c>
      <c r="G4" s="73" t="e">
        <f>IF(F4&lt;0.91,"10",IF(F4&lt;0.96,"9",IF(F4&lt;1.1,"8",IF(F4&lt;1.06,"7",IF(F4&lt;1.11,"6",IF(F4&lt;1.16,"5",IF(F4&lt;1.21,"4",IF(F4&lt;1.26,"3",IF(F4&lt;1.31,"2",IF(F4&lt;1.36,"1",))))))))))</f>
        <v>#DIV/0!</v>
      </c>
      <c r="H4" s="75"/>
      <c r="I4" s="73">
        <f>IF(H4&gt;249,"10",IF(H4&gt;244,"9",IF(H4&gt;239,"8",IF(H4&gt;234,"7",IF(H4&gt;229,"6",IF(H4&gt;219,"5",IF(H4&gt;209,"4",IF(H4&gt;199,"3",IF(H4&gt;194,"2",IF(H4&gt;189,"1",))))))))))</f>
        <v>0</v>
      </c>
      <c r="J4" s="74" t="e">
        <f>H4/C4</f>
        <v>#DIV/0!</v>
      </c>
      <c r="K4" s="76" t="e">
        <f>IF(J4&gt;1.43,"10",IF(J4&gt;1.41,"9",IF(J4&gt;1.39,"8",IF(J4&gt;1.37,"7",IF(J4&gt;1.35,"6",IF(J4&gt;1.33,"5",IF(J4&gt;1.31,"4",IF(J4&gt;1.29,"3",IF(J4&gt;1.27,"2",IF(J4&gt;1.25,"1",))))))))))</f>
        <v>#DIV/0!</v>
      </c>
      <c r="L4" s="77"/>
      <c r="M4" s="73">
        <f>IF(L4&gt;319,"10",IF(L4&gt;309,"9",IF(L4&gt;299,"8",IF(L4&gt;289,"7",IF(L4&gt;279,"6",IF(L4&gt;264,"5",IF(L4&gt;149,"4",IF(L4&gt;129,"3",IF(L4&gt;124,"2",IF(L4&gt;214,"1",))))))))))</f>
        <v>0</v>
      </c>
      <c r="N4" s="74">
        <f>L4-H4</f>
        <v>0</v>
      </c>
      <c r="O4" s="78">
        <f>IF(N4&gt;79,"10",IF(N4&gt;74,"9",IF(N4&gt;69,"8",IF(N4&gt;64,"7",IF(N4&gt;59,"6",IF(N4&gt;54,"5",IF(N4&gt;49,"4",IF(N4&gt;44,"3",IF(N4&gt;39,"2",IF(N4&gt;34,"1",))))))))))</f>
        <v>0</v>
      </c>
      <c r="P4" s="75"/>
      <c r="Q4" s="73">
        <f>IF(P4&gt;339,"10",IF(P4&gt;329,"9",IF(P4&gt;319,"8",IF(P4&gt;309,"7",IF(P4&gt;294,"6",IF(P4&gt;279,"5",IF(P4&gt;264,"4",IF(P4&gt;249,"3",IF(P4&gt;235,"2",IF(P4&gt;224,"1",))))))))))</f>
        <v>0</v>
      </c>
      <c r="R4" s="74">
        <f>P4-L4</f>
        <v>0</v>
      </c>
      <c r="S4" s="79">
        <f>IF(R4&gt;17,"10",IF(R4&gt;16,"9",IF(R4&gt;15,"8",IF(R4&gt;14,"7",IF(R4&gt;13,"6",IF(R4&gt;11,"5",IF(R4&gt;9,"4",IF(R4&gt;7,"3",IF(R4&gt;5,"2",IF(R4&gt;3,"1",))))))))))</f>
        <v>0</v>
      </c>
      <c r="T4" s="77"/>
      <c r="U4" s="78" t="str">
        <f>IF(T4&lt;3,"0",IF(T4&lt;4.7,"10",IF(T4&lt;4.9,"9",IF(T4&lt;5.1,"8",IF(T4&lt;5.3,"7",IF(T4&lt;5.5,"6",IF(T4&lt;5.7,"5",IF(T4&lt;5.9,"4",IF(T4&lt;6.3,"3",IF(T4&lt;6.5,"2",IF(T4&lt;6.8,"1",)))))))))))</f>
        <v>0</v>
      </c>
      <c r="V4" s="74"/>
      <c r="W4" s="78" t="str">
        <f>IF(V4&lt;3,"0",IF(V4&lt;4.7,"10",IF(V4&lt;4.9,"9",IF(V4&lt;5.1,"8",IF(V4&lt;5.3,"7",IF(V4&lt;5.5,"6",IF(V4&lt;5.7,"5",IF(V4&lt;5.9,"4",IF(V4&lt;6.3,"3",IF(V4&lt;6.5,"2",IF(V4&lt;6.8,"1",)))))))))))</f>
        <v>0</v>
      </c>
      <c r="X4" s="75"/>
      <c r="Y4" s="73">
        <f>IF(X4&gt;8.9,"10",IF(X4&gt;8.4,"9",IF(X4&gt;7.9,"8",IF(X4&gt;7.3,"7",IF(X4&gt;6.6,"6",IF(X4&gt;5.9,"5",IF(X4&gt;4.9,"4",IF(X4&gt;3.9,"3",IF(X4&gt;3.1,"2",IF(X4&gt;2.7,"1",))))))))))</f>
        <v>0</v>
      </c>
      <c r="Z4" s="81" t="e">
        <f>D4+G4+I4+K4+M4+O4+Q4+S4+U4+W4+Y4</f>
        <v>#DIV/0!</v>
      </c>
      <c r="AA4" s="182"/>
      <c r="AB4" s="182"/>
      <c r="AC4" s="182"/>
      <c r="AD4" s="182"/>
      <c r="AE4" s="184" t="e">
        <f>Z4+AA4+AB4+AC4+AD4</f>
        <v>#DIV/0!</v>
      </c>
    </row>
    <row r="5" spans="1:31" x14ac:dyDescent="0.3">
      <c r="A5" s="82">
        <v>2</v>
      </c>
      <c r="B5" s="2"/>
      <c r="C5" s="8"/>
      <c r="D5" s="41">
        <f t="shared" ref="D5:D53" si="0">IF(C5&gt;204,"10",IF(C5&gt;201,"9",IF(C5&gt;197,"8",IF(C5&gt;192,"7",IF(C5&gt;187,"6",IF(C5&gt;180,"5",IF(C5&gt;170,"4",IF(C5&gt;154,"3",IF(C5&gt;148,"2",IF(C5&gt;141,"1",))))))))))</f>
        <v>0</v>
      </c>
      <c r="E5" s="42"/>
      <c r="F5" s="42" t="e">
        <f t="shared" ref="F5:F53" si="1">E5*1000/(((C5)*(C5)*(C5)))*100</f>
        <v>#DIV/0!</v>
      </c>
      <c r="G5" s="41" t="e">
        <f t="shared" ref="G5:G53" si="2">IF(F5&lt;0.91,"10",IF(F5&lt;0.96,"9",IF(F5&lt;1.1,"8",IF(F5&lt;1.06,"7",IF(F5&lt;1.11,"6",IF(F5&lt;1.16,"5",IF(F5&lt;1.21,"4",IF(F5&lt;1.26,"3",IF(F5&lt;1.31,"2",IF(F5&lt;1.36,"1",))))))))))</f>
        <v>#DIV/0!</v>
      </c>
      <c r="H5" s="48"/>
      <c r="I5" s="41">
        <f t="shared" ref="I5:I53" si="3">IF(H5&gt;249,"10",IF(H5&gt;244,"9",IF(H5&gt;239,"8",IF(H5&gt;234,"7",IF(H5&gt;229,"6",IF(H5&gt;219,"5",IF(H5&gt;209,"4",IF(H5&gt;199,"3",IF(H5&gt;194,"2",IF(H5&gt;189,"1",))))))))))</f>
        <v>0</v>
      </c>
      <c r="J5" s="42" t="e">
        <f t="shared" ref="J5:J53" si="4">H5/C5</f>
        <v>#DIV/0!</v>
      </c>
      <c r="K5" s="44" t="e">
        <f t="shared" ref="K5:K53" si="5">IF(J5&gt;1.43,"10",IF(J5&gt;1.41,"9",IF(J5&gt;1.39,"8",IF(J5&gt;1.37,"7",IF(J5&gt;1.35,"6",IF(J5&gt;1.33,"5",IF(J5&gt;1.31,"4",IF(J5&gt;1.29,"3",IF(J5&gt;1.27,"2",IF(J5&gt;1.25,"1",))))))))))</f>
        <v>#DIV/0!</v>
      </c>
      <c r="L5" s="49"/>
      <c r="M5" s="41">
        <f t="shared" ref="M5:M53" si="6">IF(L5&gt;319,"10",IF(L5&gt;309,"9",IF(L5&gt;299,"8",IF(L5&gt;289,"7",IF(L5&gt;279,"6",IF(L5&gt;264,"5",IF(L5&gt;149,"4",IF(L5&gt;129,"3",IF(L5&gt;124,"2",IF(L5&gt;214,"1",))))))))))</f>
        <v>0</v>
      </c>
      <c r="N5" s="42">
        <f t="shared" ref="N5:N53" si="7">L5-H5</f>
        <v>0</v>
      </c>
      <c r="O5" s="46">
        <f t="shared" ref="O5:O53" si="8">IF(N5&gt;79,"10",IF(N5&gt;74,"9",IF(N5&gt;69,"8",IF(N5&gt;64,"7",IF(N5&gt;59,"6",IF(N5&gt;54,"5",IF(N5&gt;49,"4",IF(N5&gt;44,"3",IF(N5&gt;39,"2",IF(N5&gt;34,"1",))))))))))</f>
        <v>0</v>
      </c>
      <c r="P5" s="50"/>
      <c r="Q5" s="41">
        <f t="shared" ref="Q5:Q53" si="9">IF(P5&gt;339,"10",IF(P5&gt;329,"9",IF(P5&gt;319,"8",IF(P5&gt;309,"7",IF(P5&gt;294,"6",IF(P5&gt;279,"5",IF(P5&gt;264,"4",IF(P5&gt;249,"3",IF(P5&gt;235,"2",IF(P5&gt;224,"1",))))))))))</f>
        <v>0</v>
      </c>
      <c r="R5" s="42">
        <f t="shared" ref="R5:R53" si="10">P5-L5</f>
        <v>0</v>
      </c>
      <c r="S5" s="47">
        <f t="shared" ref="S5:S53" si="11">IF(R5&gt;17,"10",IF(R5&gt;16,"9",IF(R5&gt;15,"8",IF(R5&gt;14,"7",IF(R5&gt;13,"6",IF(R5&gt;11,"5",IF(R5&gt;9,"4",IF(R5&gt;7,"3",IF(R5&gt;5,"2",IF(R5&gt;3,"1",))))))))))</f>
        <v>0</v>
      </c>
      <c r="T5" s="49"/>
      <c r="U5" s="46" t="str">
        <f t="shared" ref="U5:U53" si="12">IF(T5&lt;3,"0",IF(T5&lt;4.7,"10",IF(T5&lt;4.9,"9",IF(T5&lt;5.1,"8",IF(T5&lt;5.3,"7",IF(T5&lt;5.5,"6",IF(T5&lt;5.7,"5",IF(T5&lt;5.9,"4",IF(T5&lt;6.3,"3",IF(T5&lt;6.5,"2",IF(T5&lt;6.8,"1",)))))))))))</f>
        <v>0</v>
      </c>
      <c r="V5" s="48"/>
      <c r="W5" s="46" t="str">
        <f t="shared" ref="W5:W53" si="13">IF(V5&lt;3,"0",IF(V5&lt;4.7,"10",IF(V5&lt;4.9,"9",IF(V5&lt;5.1,"8",IF(V5&lt;5.3,"7",IF(V5&lt;5.5,"6",IF(V5&lt;5.7,"5",IF(V5&lt;5.9,"4",IF(V5&lt;6.3,"3",IF(V5&lt;6.5,"2",IF(V5&lt;6.8,"1",)))))))))))</f>
        <v>0</v>
      </c>
      <c r="X5" s="50"/>
      <c r="Y5" s="41">
        <f t="shared" ref="Y5:Y53" si="14">IF(X5&gt;8.9,"10",IF(X5&gt;8.4,"9",IF(X5&gt;7.9,"8",IF(X5&gt;7.3,"7",IF(X5&gt;6.6,"6",IF(X5&gt;5.9,"5",IF(X5&gt;4.9,"4",IF(X5&gt;3.9,"3",IF(X5&gt;3.1,"2",IF(X5&gt;2.7,"1",))))))))))</f>
        <v>0</v>
      </c>
      <c r="Z5" s="54" t="e">
        <f t="shared" ref="Z5:Z53" si="15">D5+G5+I5+K5+M5+O5+Q5+S5+U5+W5+Y5</f>
        <v>#DIV/0!</v>
      </c>
      <c r="AA5" s="182"/>
      <c r="AB5" s="182"/>
      <c r="AC5" s="182"/>
      <c r="AD5" s="182"/>
      <c r="AE5" s="184" t="e">
        <f t="shared" ref="AE5:AE53" si="16">Z5+AA5+AB5+AC5+AD5</f>
        <v>#DIV/0!</v>
      </c>
    </row>
    <row r="6" spans="1:31" x14ac:dyDescent="0.3">
      <c r="A6" s="82">
        <v>3</v>
      </c>
      <c r="B6" s="2"/>
      <c r="C6" s="8"/>
      <c r="D6" s="41">
        <f t="shared" si="0"/>
        <v>0</v>
      </c>
      <c r="E6" s="42"/>
      <c r="F6" s="42" t="e">
        <f t="shared" si="1"/>
        <v>#DIV/0!</v>
      </c>
      <c r="G6" s="41" t="e">
        <f t="shared" si="2"/>
        <v>#DIV/0!</v>
      </c>
      <c r="H6" s="50"/>
      <c r="I6" s="41">
        <f t="shared" si="3"/>
        <v>0</v>
      </c>
      <c r="J6" s="42" t="e">
        <f t="shared" si="4"/>
        <v>#DIV/0!</v>
      </c>
      <c r="K6" s="44" t="e">
        <f t="shared" si="5"/>
        <v>#DIV/0!</v>
      </c>
      <c r="L6" s="51"/>
      <c r="M6" s="41">
        <f t="shared" si="6"/>
        <v>0</v>
      </c>
      <c r="N6" s="42">
        <f t="shared" si="7"/>
        <v>0</v>
      </c>
      <c r="O6" s="46">
        <f t="shared" si="8"/>
        <v>0</v>
      </c>
      <c r="P6" s="50"/>
      <c r="Q6" s="41">
        <f t="shared" si="9"/>
        <v>0</v>
      </c>
      <c r="R6" s="42">
        <f t="shared" si="10"/>
        <v>0</v>
      </c>
      <c r="S6" s="47">
        <f t="shared" si="11"/>
        <v>0</v>
      </c>
      <c r="T6" s="51"/>
      <c r="U6" s="46" t="str">
        <f t="shared" si="12"/>
        <v>0</v>
      </c>
      <c r="V6" s="50"/>
      <c r="W6" s="46" t="str">
        <f t="shared" si="13"/>
        <v>0</v>
      </c>
      <c r="X6" s="50"/>
      <c r="Y6" s="41">
        <f t="shared" si="14"/>
        <v>0</v>
      </c>
      <c r="Z6" s="54" t="e">
        <f t="shared" si="15"/>
        <v>#DIV/0!</v>
      </c>
      <c r="AA6" s="182"/>
      <c r="AB6" s="182"/>
      <c r="AC6" s="182"/>
      <c r="AD6" s="182"/>
      <c r="AE6" s="184" t="e">
        <f t="shared" si="16"/>
        <v>#DIV/0!</v>
      </c>
    </row>
    <row r="7" spans="1:31" x14ac:dyDescent="0.3">
      <c r="A7" s="82">
        <v>4</v>
      </c>
      <c r="B7" s="2"/>
      <c r="C7" s="8"/>
      <c r="D7" s="41">
        <f t="shared" si="0"/>
        <v>0</v>
      </c>
      <c r="E7" s="42"/>
      <c r="F7" s="42" t="e">
        <f t="shared" si="1"/>
        <v>#DIV/0!</v>
      </c>
      <c r="G7" s="41" t="e">
        <f t="shared" si="2"/>
        <v>#DIV/0!</v>
      </c>
      <c r="H7" s="50"/>
      <c r="I7" s="41">
        <f t="shared" si="3"/>
        <v>0</v>
      </c>
      <c r="J7" s="42" t="e">
        <f t="shared" si="4"/>
        <v>#DIV/0!</v>
      </c>
      <c r="K7" s="44" t="e">
        <f t="shared" si="5"/>
        <v>#DIV/0!</v>
      </c>
      <c r="L7" s="51"/>
      <c r="M7" s="41">
        <f t="shared" si="6"/>
        <v>0</v>
      </c>
      <c r="N7" s="42">
        <f t="shared" si="7"/>
        <v>0</v>
      </c>
      <c r="O7" s="46">
        <f t="shared" si="8"/>
        <v>0</v>
      </c>
      <c r="P7" s="50"/>
      <c r="Q7" s="41">
        <f t="shared" si="9"/>
        <v>0</v>
      </c>
      <c r="R7" s="42">
        <f t="shared" si="10"/>
        <v>0</v>
      </c>
      <c r="S7" s="47">
        <f t="shared" si="11"/>
        <v>0</v>
      </c>
      <c r="T7" s="51"/>
      <c r="U7" s="46" t="str">
        <f t="shared" si="12"/>
        <v>0</v>
      </c>
      <c r="V7" s="50"/>
      <c r="W7" s="46" t="str">
        <f t="shared" si="13"/>
        <v>0</v>
      </c>
      <c r="X7" s="50"/>
      <c r="Y7" s="41">
        <f t="shared" si="14"/>
        <v>0</v>
      </c>
      <c r="Z7" s="54" t="e">
        <f t="shared" si="15"/>
        <v>#DIV/0!</v>
      </c>
      <c r="AA7" s="182"/>
      <c r="AB7" s="182"/>
      <c r="AC7" s="182"/>
      <c r="AD7" s="182"/>
      <c r="AE7" s="184" t="e">
        <f t="shared" si="16"/>
        <v>#DIV/0!</v>
      </c>
    </row>
    <row r="8" spans="1:31" ht="15" thickBot="1" x14ac:dyDescent="0.35">
      <c r="A8" s="83">
        <v>5</v>
      </c>
      <c r="B8" s="111"/>
      <c r="C8" s="28"/>
      <c r="D8" s="57">
        <f t="shared" si="0"/>
        <v>0</v>
      </c>
      <c r="E8" s="58"/>
      <c r="F8" s="58" t="e">
        <f t="shared" si="1"/>
        <v>#DIV/0!</v>
      </c>
      <c r="G8" s="57" t="e">
        <f t="shared" si="2"/>
        <v>#DIV/0!</v>
      </c>
      <c r="H8" s="52"/>
      <c r="I8" s="57">
        <f t="shared" si="3"/>
        <v>0</v>
      </c>
      <c r="J8" s="58" t="e">
        <f t="shared" si="4"/>
        <v>#DIV/0!</v>
      </c>
      <c r="K8" s="59" t="e">
        <f t="shared" si="5"/>
        <v>#DIV/0!</v>
      </c>
      <c r="L8" s="53"/>
      <c r="M8" s="57">
        <f t="shared" si="6"/>
        <v>0</v>
      </c>
      <c r="N8" s="58">
        <f t="shared" si="7"/>
        <v>0</v>
      </c>
      <c r="O8" s="65">
        <f t="shared" si="8"/>
        <v>0</v>
      </c>
      <c r="P8" s="52"/>
      <c r="Q8" s="57">
        <f t="shared" si="9"/>
        <v>0</v>
      </c>
      <c r="R8" s="58">
        <f t="shared" si="10"/>
        <v>0</v>
      </c>
      <c r="S8" s="66">
        <f t="shared" si="11"/>
        <v>0</v>
      </c>
      <c r="T8" s="53"/>
      <c r="U8" s="65" t="str">
        <f t="shared" si="12"/>
        <v>0</v>
      </c>
      <c r="V8" s="52"/>
      <c r="W8" s="65" t="str">
        <f t="shared" si="13"/>
        <v>0</v>
      </c>
      <c r="X8" s="52"/>
      <c r="Y8" s="57">
        <f t="shared" si="14"/>
        <v>0</v>
      </c>
      <c r="Z8" s="85" t="e">
        <f t="shared" si="15"/>
        <v>#DIV/0!</v>
      </c>
      <c r="AA8" s="182"/>
      <c r="AB8" s="182"/>
      <c r="AC8" s="182"/>
      <c r="AD8" s="182"/>
      <c r="AE8" s="184" t="e">
        <f t="shared" si="16"/>
        <v>#DIV/0!</v>
      </c>
    </row>
    <row r="9" spans="1:31" x14ac:dyDescent="0.3">
      <c r="A9" s="29">
        <v>6</v>
      </c>
      <c r="B9" s="108"/>
      <c r="C9" s="109"/>
      <c r="D9" s="41">
        <f t="shared" si="0"/>
        <v>0</v>
      </c>
      <c r="E9" s="42"/>
      <c r="F9" s="42" t="e">
        <f t="shared" si="1"/>
        <v>#DIV/0!</v>
      </c>
      <c r="G9" s="41" t="e">
        <f t="shared" si="2"/>
        <v>#DIV/0!</v>
      </c>
      <c r="H9" s="68"/>
      <c r="I9" s="41">
        <f t="shared" si="3"/>
        <v>0</v>
      </c>
      <c r="J9" s="42" t="e">
        <f t="shared" si="4"/>
        <v>#DIV/0!</v>
      </c>
      <c r="K9" s="44" t="e">
        <f t="shared" si="5"/>
        <v>#DIV/0!</v>
      </c>
      <c r="L9" s="70"/>
      <c r="M9" s="41">
        <f t="shared" si="6"/>
        <v>0</v>
      </c>
      <c r="N9" s="42">
        <f t="shared" si="7"/>
        <v>0</v>
      </c>
      <c r="O9" s="46">
        <f t="shared" si="8"/>
        <v>0</v>
      </c>
      <c r="P9" s="68"/>
      <c r="Q9" s="41">
        <f t="shared" si="9"/>
        <v>0</v>
      </c>
      <c r="R9" s="42">
        <f t="shared" si="10"/>
        <v>0</v>
      </c>
      <c r="S9" s="47">
        <f t="shared" si="11"/>
        <v>0</v>
      </c>
      <c r="T9" s="70"/>
      <c r="U9" s="46" t="str">
        <f t="shared" si="12"/>
        <v>0</v>
      </c>
      <c r="V9" s="68"/>
      <c r="W9" s="46" t="str">
        <f t="shared" si="13"/>
        <v>0</v>
      </c>
      <c r="X9" s="68"/>
      <c r="Y9" s="41">
        <f t="shared" si="14"/>
        <v>0</v>
      </c>
      <c r="Z9" s="54" t="e">
        <f t="shared" si="15"/>
        <v>#DIV/0!</v>
      </c>
      <c r="AA9" s="182"/>
      <c r="AB9" s="182"/>
      <c r="AC9" s="182"/>
      <c r="AD9" s="182"/>
      <c r="AE9" s="184" t="e">
        <f t="shared" si="16"/>
        <v>#DIV/0!</v>
      </c>
    </row>
    <row r="10" spans="1:31" x14ac:dyDescent="0.3">
      <c r="A10" s="29">
        <v>7</v>
      </c>
      <c r="B10" s="2"/>
      <c r="C10" s="8"/>
      <c r="D10" s="41">
        <f t="shared" si="0"/>
        <v>0</v>
      </c>
      <c r="E10" s="42"/>
      <c r="F10" s="42" t="e">
        <f t="shared" si="1"/>
        <v>#DIV/0!</v>
      </c>
      <c r="G10" s="41" t="e">
        <f t="shared" si="2"/>
        <v>#DIV/0!</v>
      </c>
      <c r="H10" s="50"/>
      <c r="I10" s="41">
        <f t="shared" si="3"/>
        <v>0</v>
      </c>
      <c r="J10" s="42" t="e">
        <f t="shared" si="4"/>
        <v>#DIV/0!</v>
      </c>
      <c r="K10" s="44" t="e">
        <f t="shared" si="5"/>
        <v>#DIV/0!</v>
      </c>
      <c r="L10" s="51"/>
      <c r="M10" s="41">
        <f t="shared" si="6"/>
        <v>0</v>
      </c>
      <c r="N10" s="42">
        <f t="shared" si="7"/>
        <v>0</v>
      </c>
      <c r="O10" s="46">
        <f t="shared" si="8"/>
        <v>0</v>
      </c>
      <c r="P10" s="50"/>
      <c r="Q10" s="41">
        <f t="shared" si="9"/>
        <v>0</v>
      </c>
      <c r="R10" s="42">
        <f t="shared" si="10"/>
        <v>0</v>
      </c>
      <c r="S10" s="47">
        <f t="shared" si="11"/>
        <v>0</v>
      </c>
      <c r="T10" s="51"/>
      <c r="U10" s="46" t="str">
        <f t="shared" si="12"/>
        <v>0</v>
      </c>
      <c r="V10" s="50"/>
      <c r="W10" s="46" t="str">
        <f t="shared" si="13"/>
        <v>0</v>
      </c>
      <c r="X10" s="50"/>
      <c r="Y10" s="41">
        <f t="shared" si="14"/>
        <v>0</v>
      </c>
      <c r="Z10" s="54" t="e">
        <f t="shared" si="15"/>
        <v>#DIV/0!</v>
      </c>
      <c r="AA10" s="182"/>
      <c r="AB10" s="182"/>
      <c r="AC10" s="182"/>
      <c r="AD10" s="182"/>
      <c r="AE10" s="184" t="e">
        <f t="shared" si="16"/>
        <v>#DIV/0!</v>
      </c>
    </row>
    <row r="11" spans="1:31" x14ac:dyDescent="0.3">
      <c r="A11" s="29">
        <v>8</v>
      </c>
      <c r="B11" s="2"/>
      <c r="C11" s="8"/>
      <c r="D11" s="41">
        <f t="shared" si="0"/>
        <v>0</v>
      </c>
      <c r="E11" s="42"/>
      <c r="F11" s="42" t="e">
        <f t="shared" si="1"/>
        <v>#DIV/0!</v>
      </c>
      <c r="G11" s="41" t="e">
        <f t="shared" si="2"/>
        <v>#DIV/0!</v>
      </c>
      <c r="H11" s="50"/>
      <c r="I11" s="41">
        <f t="shared" si="3"/>
        <v>0</v>
      </c>
      <c r="J11" s="42" t="e">
        <f t="shared" si="4"/>
        <v>#DIV/0!</v>
      </c>
      <c r="K11" s="44" t="e">
        <f t="shared" si="5"/>
        <v>#DIV/0!</v>
      </c>
      <c r="L11" s="51"/>
      <c r="M11" s="41">
        <f t="shared" si="6"/>
        <v>0</v>
      </c>
      <c r="N11" s="42">
        <f t="shared" si="7"/>
        <v>0</v>
      </c>
      <c r="O11" s="46">
        <f t="shared" si="8"/>
        <v>0</v>
      </c>
      <c r="P11" s="50"/>
      <c r="Q11" s="41">
        <f t="shared" si="9"/>
        <v>0</v>
      </c>
      <c r="R11" s="42">
        <f t="shared" si="10"/>
        <v>0</v>
      </c>
      <c r="S11" s="47">
        <f t="shared" si="11"/>
        <v>0</v>
      </c>
      <c r="T11" s="51"/>
      <c r="U11" s="46" t="str">
        <f t="shared" si="12"/>
        <v>0</v>
      </c>
      <c r="V11" s="50"/>
      <c r="W11" s="46" t="str">
        <f t="shared" si="13"/>
        <v>0</v>
      </c>
      <c r="X11" s="50"/>
      <c r="Y11" s="41">
        <f t="shared" si="14"/>
        <v>0</v>
      </c>
      <c r="Z11" s="54" t="e">
        <f t="shared" si="15"/>
        <v>#DIV/0!</v>
      </c>
      <c r="AA11" s="182"/>
      <c r="AB11" s="182"/>
      <c r="AC11" s="182"/>
      <c r="AD11" s="182"/>
      <c r="AE11" s="184" t="e">
        <f t="shared" si="16"/>
        <v>#DIV/0!</v>
      </c>
    </row>
    <row r="12" spans="1:31" x14ac:dyDescent="0.3">
      <c r="A12" s="29">
        <v>9</v>
      </c>
      <c r="B12" s="2"/>
      <c r="C12" s="8"/>
      <c r="D12" s="41">
        <f t="shared" si="0"/>
        <v>0</v>
      </c>
      <c r="E12" s="42"/>
      <c r="F12" s="42" t="e">
        <f t="shared" si="1"/>
        <v>#DIV/0!</v>
      </c>
      <c r="G12" s="41" t="e">
        <f t="shared" si="2"/>
        <v>#DIV/0!</v>
      </c>
      <c r="H12" s="50"/>
      <c r="I12" s="41">
        <f t="shared" si="3"/>
        <v>0</v>
      </c>
      <c r="J12" s="42" t="e">
        <f t="shared" si="4"/>
        <v>#DIV/0!</v>
      </c>
      <c r="K12" s="44" t="e">
        <f t="shared" si="5"/>
        <v>#DIV/0!</v>
      </c>
      <c r="L12" s="51"/>
      <c r="M12" s="41">
        <f t="shared" si="6"/>
        <v>0</v>
      </c>
      <c r="N12" s="42">
        <f t="shared" si="7"/>
        <v>0</v>
      </c>
      <c r="O12" s="46">
        <f t="shared" si="8"/>
        <v>0</v>
      </c>
      <c r="P12" s="50"/>
      <c r="Q12" s="41">
        <f t="shared" si="9"/>
        <v>0</v>
      </c>
      <c r="R12" s="42">
        <f t="shared" si="10"/>
        <v>0</v>
      </c>
      <c r="S12" s="47">
        <f t="shared" si="11"/>
        <v>0</v>
      </c>
      <c r="T12" s="51"/>
      <c r="U12" s="46" t="str">
        <f t="shared" si="12"/>
        <v>0</v>
      </c>
      <c r="V12" s="50"/>
      <c r="W12" s="46" t="str">
        <f t="shared" si="13"/>
        <v>0</v>
      </c>
      <c r="X12" s="50"/>
      <c r="Y12" s="41">
        <f t="shared" si="14"/>
        <v>0</v>
      </c>
      <c r="Z12" s="54" t="e">
        <f t="shared" si="15"/>
        <v>#DIV/0!</v>
      </c>
      <c r="AA12" s="182"/>
      <c r="AB12" s="182"/>
      <c r="AC12" s="182"/>
      <c r="AD12" s="182"/>
      <c r="AE12" s="184" t="e">
        <f t="shared" si="16"/>
        <v>#DIV/0!</v>
      </c>
    </row>
    <row r="13" spans="1:31" ht="15" thickBot="1" x14ac:dyDescent="0.35">
      <c r="A13" s="91">
        <v>10</v>
      </c>
      <c r="B13" s="112"/>
      <c r="C13" s="113"/>
      <c r="D13" s="94">
        <f t="shared" si="0"/>
        <v>0</v>
      </c>
      <c r="E13" s="95"/>
      <c r="F13" s="95" t="e">
        <f t="shared" si="1"/>
        <v>#DIV/0!</v>
      </c>
      <c r="G13" s="94" t="e">
        <f t="shared" si="2"/>
        <v>#DIV/0!</v>
      </c>
      <c r="H13" s="96"/>
      <c r="I13" s="94">
        <f t="shared" si="3"/>
        <v>0</v>
      </c>
      <c r="J13" s="95" t="e">
        <f t="shared" si="4"/>
        <v>#DIV/0!</v>
      </c>
      <c r="K13" s="97" t="e">
        <f t="shared" si="5"/>
        <v>#DIV/0!</v>
      </c>
      <c r="L13" s="98"/>
      <c r="M13" s="94">
        <f t="shared" si="6"/>
        <v>0</v>
      </c>
      <c r="N13" s="95">
        <f t="shared" si="7"/>
        <v>0</v>
      </c>
      <c r="O13" s="99">
        <f t="shared" si="8"/>
        <v>0</v>
      </c>
      <c r="P13" s="96"/>
      <c r="Q13" s="94">
        <f t="shared" si="9"/>
        <v>0</v>
      </c>
      <c r="R13" s="95">
        <f t="shared" si="10"/>
        <v>0</v>
      </c>
      <c r="S13" s="100">
        <f t="shared" si="11"/>
        <v>0</v>
      </c>
      <c r="T13" s="98"/>
      <c r="U13" s="99" t="str">
        <f t="shared" si="12"/>
        <v>0</v>
      </c>
      <c r="V13" s="96"/>
      <c r="W13" s="99" t="str">
        <f t="shared" si="13"/>
        <v>0</v>
      </c>
      <c r="X13" s="96"/>
      <c r="Y13" s="94">
        <f t="shared" si="14"/>
        <v>0</v>
      </c>
      <c r="Z13" s="102" t="e">
        <f t="shared" si="15"/>
        <v>#DIV/0!</v>
      </c>
      <c r="AA13" s="182"/>
      <c r="AB13" s="182"/>
      <c r="AC13" s="182"/>
      <c r="AD13" s="182"/>
      <c r="AE13" s="184" t="e">
        <f t="shared" si="16"/>
        <v>#DIV/0!</v>
      </c>
    </row>
    <row r="14" spans="1:31" ht="15" thickBot="1" x14ac:dyDescent="0.35">
      <c r="A14" s="18">
        <v>11</v>
      </c>
      <c r="B14" s="114"/>
      <c r="C14" s="115"/>
      <c r="D14" s="73">
        <f t="shared" si="0"/>
        <v>0</v>
      </c>
      <c r="E14" s="74"/>
      <c r="F14" s="74" t="e">
        <f t="shared" si="1"/>
        <v>#DIV/0!</v>
      </c>
      <c r="G14" s="73" t="e">
        <f t="shared" si="2"/>
        <v>#DIV/0!</v>
      </c>
      <c r="H14" s="116"/>
      <c r="I14" s="73">
        <f t="shared" si="3"/>
        <v>0</v>
      </c>
      <c r="J14" s="74" t="e">
        <f t="shared" si="4"/>
        <v>#DIV/0!</v>
      </c>
      <c r="K14" s="76" t="e">
        <f t="shared" si="5"/>
        <v>#DIV/0!</v>
      </c>
      <c r="L14" s="117"/>
      <c r="M14" s="73">
        <f t="shared" si="6"/>
        <v>0</v>
      </c>
      <c r="N14" s="74">
        <f t="shared" si="7"/>
        <v>0</v>
      </c>
      <c r="O14" s="78">
        <f t="shared" si="8"/>
        <v>0</v>
      </c>
      <c r="P14" s="116"/>
      <c r="Q14" s="73">
        <f t="shared" si="9"/>
        <v>0</v>
      </c>
      <c r="R14" s="74">
        <f t="shared" si="10"/>
        <v>0</v>
      </c>
      <c r="S14" s="79">
        <f t="shared" si="11"/>
        <v>0</v>
      </c>
      <c r="T14" s="117"/>
      <c r="U14" s="78" t="str">
        <f t="shared" si="12"/>
        <v>0</v>
      </c>
      <c r="V14" s="116"/>
      <c r="W14" s="78" t="str">
        <f t="shared" si="13"/>
        <v>0</v>
      </c>
      <c r="X14" s="116"/>
      <c r="Y14" s="73">
        <f t="shared" si="14"/>
        <v>0</v>
      </c>
      <c r="Z14" s="81" t="e">
        <f t="shared" si="15"/>
        <v>#DIV/0!</v>
      </c>
      <c r="AA14" s="182"/>
      <c r="AB14" s="182"/>
      <c r="AC14" s="182"/>
      <c r="AD14" s="182"/>
      <c r="AE14" s="184" t="e">
        <f t="shared" si="16"/>
        <v>#DIV/0!</v>
      </c>
    </row>
    <row r="15" spans="1:31" x14ac:dyDescent="0.3">
      <c r="A15" s="82">
        <v>12</v>
      </c>
      <c r="B15" s="2"/>
      <c r="C15" s="8"/>
      <c r="D15" s="41">
        <f t="shared" si="0"/>
        <v>0</v>
      </c>
      <c r="E15" s="42"/>
      <c r="F15" s="42" t="e">
        <f t="shared" si="1"/>
        <v>#DIV/0!</v>
      </c>
      <c r="G15" s="41" t="e">
        <f t="shared" si="2"/>
        <v>#DIV/0!</v>
      </c>
      <c r="H15" s="48"/>
      <c r="I15" s="41">
        <f t="shared" si="3"/>
        <v>0</v>
      </c>
      <c r="J15" s="42" t="e">
        <f t="shared" si="4"/>
        <v>#DIV/0!</v>
      </c>
      <c r="K15" s="44" t="e">
        <f t="shared" si="5"/>
        <v>#DIV/0!</v>
      </c>
      <c r="L15" s="49"/>
      <c r="M15" s="41">
        <f t="shared" si="6"/>
        <v>0</v>
      </c>
      <c r="N15" s="42">
        <f t="shared" si="7"/>
        <v>0</v>
      </c>
      <c r="O15" s="46">
        <f t="shared" si="8"/>
        <v>0</v>
      </c>
      <c r="P15" s="50"/>
      <c r="Q15" s="41">
        <f t="shared" si="9"/>
        <v>0</v>
      </c>
      <c r="R15" s="42">
        <f t="shared" si="10"/>
        <v>0</v>
      </c>
      <c r="S15" s="47">
        <f t="shared" si="11"/>
        <v>0</v>
      </c>
      <c r="T15" s="49"/>
      <c r="U15" s="46" t="str">
        <f t="shared" si="12"/>
        <v>0</v>
      </c>
      <c r="V15" s="48"/>
      <c r="W15" s="46" t="str">
        <f t="shared" si="13"/>
        <v>0</v>
      </c>
      <c r="X15" s="50"/>
      <c r="Y15" s="41">
        <f t="shared" si="14"/>
        <v>0</v>
      </c>
      <c r="Z15" s="54" t="e">
        <f t="shared" si="15"/>
        <v>#DIV/0!</v>
      </c>
      <c r="AA15" s="182"/>
      <c r="AB15" s="182"/>
      <c r="AC15" s="182"/>
      <c r="AD15" s="182"/>
      <c r="AE15" s="184" t="e">
        <f t="shared" si="16"/>
        <v>#DIV/0!</v>
      </c>
    </row>
    <row r="16" spans="1:31" x14ac:dyDescent="0.3">
      <c r="A16" s="82">
        <v>13</v>
      </c>
      <c r="B16" s="2"/>
      <c r="C16" s="8"/>
      <c r="D16" s="41">
        <f t="shared" si="0"/>
        <v>0</v>
      </c>
      <c r="E16" s="42"/>
      <c r="F16" s="42" t="e">
        <f t="shared" si="1"/>
        <v>#DIV/0!</v>
      </c>
      <c r="G16" s="41" t="e">
        <f t="shared" si="2"/>
        <v>#DIV/0!</v>
      </c>
      <c r="H16" s="50"/>
      <c r="I16" s="41">
        <f t="shared" si="3"/>
        <v>0</v>
      </c>
      <c r="J16" s="42" t="e">
        <f t="shared" si="4"/>
        <v>#DIV/0!</v>
      </c>
      <c r="K16" s="44" t="e">
        <f t="shared" si="5"/>
        <v>#DIV/0!</v>
      </c>
      <c r="L16" s="51"/>
      <c r="M16" s="41">
        <f t="shared" si="6"/>
        <v>0</v>
      </c>
      <c r="N16" s="42">
        <f t="shared" si="7"/>
        <v>0</v>
      </c>
      <c r="O16" s="46">
        <f t="shared" si="8"/>
        <v>0</v>
      </c>
      <c r="P16" s="50"/>
      <c r="Q16" s="41">
        <f t="shared" si="9"/>
        <v>0</v>
      </c>
      <c r="R16" s="42">
        <f t="shared" si="10"/>
        <v>0</v>
      </c>
      <c r="S16" s="47">
        <f t="shared" si="11"/>
        <v>0</v>
      </c>
      <c r="T16" s="51"/>
      <c r="U16" s="46" t="str">
        <f t="shared" si="12"/>
        <v>0</v>
      </c>
      <c r="V16" s="50"/>
      <c r="W16" s="46" t="str">
        <f t="shared" si="13"/>
        <v>0</v>
      </c>
      <c r="X16" s="50"/>
      <c r="Y16" s="41">
        <f t="shared" si="14"/>
        <v>0</v>
      </c>
      <c r="Z16" s="54" t="e">
        <f t="shared" si="15"/>
        <v>#DIV/0!</v>
      </c>
      <c r="AA16" s="182"/>
      <c r="AB16" s="182"/>
      <c r="AC16" s="182"/>
      <c r="AD16" s="182"/>
      <c r="AE16" s="184" t="e">
        <f t="shared" si="16"/>
        <v>#DIV/0!</v>
      </c>
    </row>
    <row r="17" spans="1:31" x14ac:dyDescent="0.3">
      <c r="A17" s="82">
        <v>14</v>
      </c>
      <c r="B17" s="2"/>
      <c r="C17" s="8"/>
      <c r="D17" s="41">
        <f t="shared" si="0"/>
        <v>0</v>
      </c>
      <c r="E17" s="42"/>
      <c r="F17" s="42" t="e">
        <f t="shared" si="1"/>
        <v>#DIV/0!</v>
      </c>
      <c r="G17" s="41" t="e">
        <f t="shared" si="2"/>
        <v>#DIV/0!</v>
      </c>
      <c r="H17" s="50"/>
      <c r="I17" s="41">
        <f t="shared" si="3"/>
        <v>0</v>
      </c>
      <c r="J17" s="42" t="e">
        <f t="shared" si="4"/>
        <v>#DIV/0!</v>
      </c>
      <c r="K17" s="44" t="e">
        <f t="shared" si="5"/>
        <v>#DIV/0!</v>
      </c>
      <c r="L17" s="51"/>
      <c r="M17" s="41">
        <f t="shared" si="6"/>
        <v>0</v>
      </c>
      <c r="N17" s="42">
        <f t="shared" si="7"/>
        <v>0</v>
      </c>
      <c r="O17" s="46">
        <f t="shared" si="8"/>
        <v>0</v>
      </c>
      <c r="P17" s="50"/>
      <c r="Q17" s="41">
        <f t="shared" si="9"/>
        <v>0</v>
      </c>
      <c r="R17" s="42">
        <f t="shared" si="10"/>
        <v>0</v>
      </c>
      <c r="S17" s="47">
        <f t="shared" si="11"/>
        <v>0</v>
      </c>
      <c r="T17" s="51"/>
      <c r="U17" s="46" t="str">
        <f t="shared" si="12"/>
        <v>0</v>
      </c>
      <c r="V17" s="50"/>
      <c r="W17" s="46" t="str">
        <f t="shared" si="13"/>
        <v>0</v>
      </c>
      <c r="X17" s="50"/>
      <c r="Y17" s="41">
        <f t="shared" si="14"/>
        <v>0</v>
      </c>
      <c r="Z17" s="54" t="e">
        <f t="shared" si="15"/>
        <v>#DIV/0!</v>
      </c>
      <c r="AA17" s="182"/>
      <c r="AB17" s="182"/>
      <c r="AC17" s="182"/>
      <c r="AD17" s="182"/>
      <c r="AE17" s="184" t="e">
        <f t="shared" si="16"/>
        <v>#DIV/0!</v>
      </c>
    </row>
    <row r="18" spans="1:31" ht="15" thickBot="1" x14ac:dyDescent="0.35">
      <c r="A18" s="83">
        <v>15</v>
      </c>
      <c r="B18" s="111"/>
      <c r="C18" s="28"/>
      <c r="D18" s="57">
        <f t="shared" si="0"/>
        <v>0</v>
      </c>
      <c r="E18" s="58"/>
      <c r="F18" s="58" t="e">
        <f t="shared" si="1"/>
        <v>#DIV/0!</v>
      </c>
      <c r="G18" s="57" t="e">
        <f t="shared" si="2"/>
        <v>#DIV/0!</v>
      </c>
      <c r="H18" s="52"/>
      <c r="I18" s="57">
        <f t="shared" si="3"/>
        <v>0</v>
      </c>
      <c r="J18" s="58" t="e">
        <f t="shared" si="4"/>
        <v>#DIV/0!</v>
      </c>
      <c r="K18" s="59" t="e">
        <f t="shared" si="5"/>
        <v>#DIV/0!</v>
      </c>
      <c r="L18" s="53"/>
      <c r="M18" s="57">
        <f t="shared" si="6"/>
        <v>0</v>
      </c>
      <c r="N18" s="58">
        <f t="shared" si="7"/>
        <v>0</v>
      </c>
      <c r="O18" s="65">
        <f t="shared" si="8"/>
        <v>0</v>
      </c>
      <c r="P18" s="52"/>
      <c r="Q18" s="57">
        <f t="shared" si="9"/>
        <v>0</v>
      </c>
      <c r="R18" s="58">
        <f t="shared" si="10"/>
        <v>0</v>
      </c>
      <c r="S18" s="66">
        <f t="shared" si="11"/>
        <v>0</v>
      </c>
      <c r="T18" s="53"/>
      <c r="U18" s="65" t="str">
        <f t="shared" si="12"/>
        <v>0</v>
      </c>
      <c r="V18" s="52"/>
      <c r="W18" s="65" t="str">
        <f t="shared" si="13"/>
        <v>0</v>
      </c>
      <c r="X18" s="52"/>
      <c r="Y18" s="57">
        <f t="shared" si="14"/>
        <v>0</v>
      </c>
      <c r="Z18" s="85" t="e">
        <f t="shared" si="15"/>
        <v>#DIV/0!</v>
      </c>
      <c r="AA18" s="182"/>
      <c r="AB18" s="182"/>
      <c r="AC18" s="182"/>
      <c r="AD18" s="182"/>
      <c r="AE18" s="184" t="e">
        <f t="shared" si="16"/>
        <v>#DIV/0!</v>
      </c>
    </row>
    <row r="19" spans="1:31" x14ac:dyDescent="0.3">
      <c r="A19" s="29">
        <v>16</v>
      </c>
      <c r="B19" s="108"/>
      <c r="C19" s="109"/>
      <c r="D19" s="41">
        <f t="shared" si="0"/>
        <v>0</v>
      </c>
      <c r="E19" s="42"/>
      <c r="F19" s="42" t="e">
        <f t="shared" si="1"/>
        <v>#DIV/0!</v>
      </c>
      <c r="G19" s="41" t="e">
        <f t="shared" si="2"/>
        <v>#DIV/0!</v>
      </c>
      <c r="H19" s="68"/>
      <c r="I19" s="41">
        <f t="shared" si="3"/>
        <v>0</v>
      </c>
      <c r="J19" s="42" t="e">
        <f t="shared" si="4"/>
        <v>#DIV/0!</v>
      </c>
      <c r="K19" s="44" t="e">
        <f t="shared" si="5"/>
        <v>#DIV/0!</v>
      </c>
      <c r="L19" s="70"/>
      <c r="M19" s="41">
        <f t="shared" si="6"/>
        <v>0</v>
      </c>
      <c r="N19" s="42">
        <f t="shared" si="7"/>
        <v>0</v>
      </c>
      <c r="O19" s="46">
        <f t="shared" si="8"/>
        <v>0</v>
      </c>
      <c r="P19" s="68"/>
      <c r="Q19" s="41">
        <f t="shared" si="9"/>
        <v>0</v>
      </c>
      <c r="R19" s="42">
        <f t="shared" si="10"/>
        <v>0</v>
      </c>
      <c r="S19" s="47">
        <f t="shared" si="11"/>
        <v>0</v>
      </c>
      <c r="T19" s="70"/>
      <c r="U19" s="46" t="str">
        <f t="shared" si="12"/>
        <v>0</v>
      </c>
      <c r="V19" s="68"/>
      <c r="W19" s="46" t="str">
        <f t="shared" si="13"/>
        <v>0</v>
      </c>
      <c r="X19" s="68"/>
      <c r="Y19" s="41">
        <f t="shared" si="14"/>
        <v>0</v>
      </c>
      <c r="Z19" s="54" t="e">
        <f t="shared" si="15"/>
        <v>#DIV/0!</v>
      </c>
      <c r="AA19" s="182"/>
      <c r="AB19" s="182"/>
      <c r="AC19" s="182"/>
      <c r="AD19" s="182"/>
      <c r="AE19" s="184" t="e">
        <f t="shared" si="16"/>
        <v>#DIV/0!</v>
      </c>
    </row>
    <row r="20" spans="1:31" x14ac:dyDescent="0.3">
      <c r="A20" s="29">
        <v>17</v>
      </c>
      <c r="B20" s="2"/>
      <c r="C20" s="8"/>
      <c r="D20" s="41">
        <f t="shared" si="0"/>
        <v>0</v>
      </c>
      <c r="E20" s="42"/>
      <c r="F20" s="42" t="e">
        <f t="shared" si="1"/>
        <v>#DIV/0!</v>
      </c>
      <c r="G20" s="41" t="e">
        <f t="shared" si="2"/>
        <v>#DIV/0!</v>
      </c>
      <c r="H20" s="50"/>
      <c r="I20" s="41">
        <f t="shared" si="3"/>
        <v>0</v>
      </c>
      <c r="J20" s="42" t="e">
        <f t="shared" si="4"/>
        <v>#DIV/0!</v>
      </c>
      <c r="K20" s="44" t="e">
        <f t="shared" si="5"/>
        <v>#DIV/0!</v>
      </c>
      <c r="L20" s="51"/>
      <c r="M20" s="41">
        <f t="shared" si="6"/>
        <v>0</v>
      </c>
      <c r="N20" s="42">
        <f t="shared" si="7"/>
        <v>0</v>
      </c>
      <c r="O20" s="46">
        <f t="shared" si="8"/>
        <v>0</v>
      </c>
      <c r="P20" s="50"/>
      <c r="Q20" s="41">
        <f t="shared" si="9"/>
        <v>0</v>
      </c>
      <c r="R20" s="42">
        <f t="shared" si="10"/>
        <v>0</v>
      </c>
      <c r="S20" s="47">
        <f t="shared" si="11"/>
        <v>0</v>
      </c>
      <c r="T20" s="51"/>
      <c r="U20" s="46" t="str">
        <f t="shared" si="12"/>
        <v>0</v>
      </c>
      <c r="V20" s="50"/>
      <c r="W20" s="46" t="str">
        <f t="shared" si="13"/>
        <v>0</v>
      </c>
      <c r="X20" s="50"/>
      <c r="Y20" s="41">
        <f t="shared" si="14"/>
        <v>0</v>
      </c>
      <c r="Z20" s="54" t="e">
        <f t="shared" si="15"/>
        <v>#DIV/0!</v>
      </c>
      <c r="AA20" s="182"/>
      <c r="AB20" s="182"/>
      <c r="AC20" s="182"/>
      <c r="AD20" s="182"/>
      <c r="AE20" s="184" t="e">
        <f t="shared" si="16"/>
        <v>#DIV/0!</v>
      </c>
    </row>
    <row r="21" spans="1:31" x14ac:dyDescent="0.3">
      <c r="A21" s="29">
        <v>18</v>
      </c>
      <c r="B21" s="2"/>
      <c r="C21" s="8"/>
      <c r="D21" s="41">
        <f t="shared" si="0"/>
        <v>0</v>
      </c>
      <c r="E21" s="42"/>
      <c r="F21" s="42" t="e">
        <f t="shared" si="1"/>
        <v>#DIV/0!</v>
      </c>
      <c r="G21" s="41" t="e">
        <f t="shared" si="2"/>
        <v>#DIV/0!</v>
      </c>
      <c r="H21" s="50"/>
      <c r="I21" s="41">
        <f t="shared" si="3"/>
        <v>0</v>
      </c>
      <c r="J21" s="42" t="e">
        <f t="shared" si="4"/>
        <v>#DIV/0!</v>
      </c>
      <c r="K21" s="44" t="e">
        <f t="shared" si="5"/>
        <v>#DIV/0!</v>
      </c>
      <c r="L21" s="51"/>
      <c r="M21" s="41">
        <f t="shared" si="6"/>
        <v>0</v>
      </c>
      <c r="N21" s="42">
        <f t="shared" si="7"/>
        <v>0</v>
      </c>
      <c r="O21" s="46">
        <f t="shared" si="8"/>
        <v>0</v>
      </c>
      <c r="P21" s="50"/>
      <c r="Q21" s="41">
        <f t="shared" si="9"/>
        <v>0</v>
      </c>
      <c r="R21" s="42">
        <f t="shared" si="10"/>
        <v>0</v>
      </c>
      <c r="S21" s="47">
        <f t="shared" si="11"/>
        <v>0</v>
      </c>
      <c r="T21" s="51"/>
      <c r="U21" s="46" t="str">
        <f t="shared" si="12"/>
        <v>0</v>
      </c>
      <c r="V21" s="50"/>
      <c r="W21" s="46" t="str">
        <f t="shared" si="13"/>
        <v>0</v>
      </c>
      <c r="X21" s="50"/>
      <c r="Y21" s="41">
        <f t="shared" si="14"/>
        <v>0</v>
      </c>
      <c r="Z21" s="54" t="e">
        <f t="shared" si="15"/>
        <v>#DIV/0!</v>
      </c>
      <c r="AA21" s="182"/>
      <c r="AB21" s="182"/>
      <c r="AC21" s="182"/>
      <c r="AD21" s="182"/>
      <c r="AE21" s="184" t="e">
        <f t="shared" si="16"/>
        <v>#DIV/0!</v>
      </c>
    </row>
    <row r="22" spans="1:31" x14ac:dyDescent="0.3">
      <c r="A22" s="29">
        <v>19</v>
      </c>
      <c r="B22" s="2"/>
      <c r="C22" s="8"/>
      <c r="D22" s="41">
        <f t="shared" si="0"/>
        <v>0</v>
      </c>
      <c r="E22" s="42"/>
      <c r="F22" s="42" t="e">
        <f t="shared" si="1"/>
        <v>#DIV/0!</v>
      </c>
      <c r="G22" s="41" t="e">
        <f t="shared" si="2"/>
        <v>#DIV/0!</v>
      </c>
      <c r="H22" s="50"/>
      <c r="I22" s="41">
        <f t="shared" si="3"/>
        <v>0</v>
      </c>
      <c r="J22" s="42" t="e">
        <f t="shared" si="4"/>
        <v>#DIV/0!</v>
      </c>
      <c r="K22" s="44" t="e">
        <f t="shared" si="5"/>
        <v>#DIV/0!</v>
      </c>
      <c r="L22" s="51"/>
      <c r="M22" s="41">
        <f t="shared" si="6"/>
        <v>0</v>
      </c>
      <c r="N22" s="42">
        <f t="shared" si="7"/>
        <v>0</v>
      </c>
      <c r="O22" s="46">
        <f t="shared" si="8"/>
        <v>0</v>
      </c>
      <c r="P22" s="50"/>
      <c r="Q22" s="41">
        <f t="shared" si="9"/>
        <v>0</v>
      </c>
      <c r="R22" s="42">
        <f t="shared" si="10"/>
        <v>0</v>
      </c>
      <c r="S22" s="47">
        <f t="shared" si="11"/>
        <v>0</v>
      </c>
      <c r="T22" s="51"/>
      <c r="U22" s="46" t="str">
        <f t="shared" si="12"/>
        <v>0</v>
      </c>
      <c r="V22" s="50"/>
      <c r="W22" s="46" t="str">
        <f t="shared" si="13"/>
        <v>0</v>
      </c>
      <c r="X22" s="50"/>
      <c r="Y22" s="41">
        <f t="shared" si="14"/>
        <v>0</v>
      </c>
      <c r="Z22" s="54" t="e">
        <f t="shared" si="15"/>
        <v>#DIV/0!</v>
      </c>
      <c r="AA22" s="182"/>
      <c r="AB22" s="182"/>
      <c r="AC22" s="182"/>
      <c r="AD22" s="182"/>
      <c r="AE22" s="184" t="e">
        <f t="shared" si="16"/>
        <v>#DIV/0!</v>
      </c>
    </row>
    <row r="23" spans="1:31" ht="15" thickBot="1" x14ac:dyDescent="0.35">
      <c r="A23" s="91">
        <v>20</v>
      </c>
      <c r="B23" s="112"/>
      <c r="C23" s="113"/>
      <c r="D23" s="94">
        <f t="shared" si="0"/>
        <v>0</v>
      </c>
      <c r="E23" s="95"/>
      <c r="F23" s="95" t="e">
        <f t="shared" si="1"/>
        <v>#DIV/0!</v>
      </c>
      <c r="G23" s="94" t="e">
        <f t="shared" si="2"/>
        <v>#DIV/0!</v>
      </c>
      <c r="H23" s="96"/>
      <c r="I23" s="94">
        <f t="shared" si="3"/>
        <v>0</v>
      </c>
      <c r="J23" s="95" t="e">
        <f t="shared" si="4"/>
        <v>#DIV/0!</v>
      </c>
      <c r="K23" s="97" t="e">
        <f t="shared" si="5"/>
        <v>#DIV/0!</v>
      </c>
      <c r="L23" s="98"/>
      <c r="M23" s="94">
        <f t="shared" si="6"/>
        <v>0</v>
      </c>
      <c r="N23" s="95">
        <f t="shared" si="7"/>
        <v>0</v>
      </c>
      <c r="O23" s="99">
        <f t="shared" si="8"/>
        <v>0</v>
      </c>
      <c r="P23" s="96"/>
      <c r="Q23" s="94">
        <f t="shared" si="9"/>
        <v>0</v>
      </c>
      <c r="R23" s="95">
        <f t="shared" si="10"/>
        <v>0</v>
      </c>
      <c r="S23" s="100">
        <f t="shared" si="11"/>
        <v>0</v>
      </c>
      <c r="T23" s="98"/>
      <c r="U23" s="99" t="str">
        <f t="shared" si="12"/>
        <v>0</v>
      </c>
      <c r="V23" s="96"/>
      <c r="W23" s="99" t="str">
        <f t="shared" si="13"/>
        <v>0</v>
      </c>
      <c r="X23" s="96"/>
      <c r="Y23" s="94">
        <f t="shared" si="14"/>
        <v>0</v>
      </c>
      <c r="Z23" s="102" t="e">
        <f t="shared" si="15"/>
        <v>#DIV/0!</v>
      </c>
      <c r="AA23" s="182"/>
      <c r="AB23" s="182"/>
      <c r="AC23" s="182"/>
      <c r="AD23" s="182"/>
      <c r="AE23" s="184" t="e">
        <f t="shared" si="16"/>
        <v>#DIV/0!</v>
      </c>
    </row>
    <row r="24" spans="1:31" x14ac:dyDescent="0.3">
      <c r="A24" s="18">
        <v>21</v>
      </c>
      <c r="B24" s="114"/>
      <c r="C24" s="119"/>
      <c r="D24" s="73">
        <f t="shared" si="0"/>
        <v>0</v>
      </c>
      <c r="E24" s="74"/>
      <c r="F24" s="74" t="e">
        <f t="shared" si="1"/>
        <v>#DIV/0!</v>
      </c>
      <c r="G24" s="73" t="e">
        <f t="shared" si="2"/>
        <v>#DIV/0!</v>
      </c>
      <c r="H24" s="88"/>
      <c r="I24" s="73">
        <f t="shared" si="3"/>
        <v>0</v>
      </c>
      <c r="J24" s="74" t="e">
        <f t="shared" si="4"/>
        <v>#DIV/0!</v>
      </c>
      <c r="K24" s="76" t="e">
        <f t="shared" si="5"/>
        <v>#DIV/0!</v>
      </c>
      <c r="L24" s="89"/>
      <c r="M24" s="73">
        <f t="shared" si="6"/>
        <v>0</v>
      </c>
      <c r="N24" s="74">
        <f t="shared" si="7"/>
        <v>0</v>
      </c>
      <c r="O24" s="78">
        <f t="shared" si="8"/>
        <v>0</v>
      </c>
      <c r="P24" s="88"/>
      <c r="Q24" s="73">
        <f t="shared" si="9"/>
        <v>0</v>
      </c>
      <c r="R24" s="74">
        <f t="shared" si="10"/>
        <v>0</v>
      </c>
      <c r="S24" s="79">
        <f t="shared" si="11"/>
        <v>0</v>
      </c>
      <c r="T24" s="89"/>
      <c r="U24" s="78" t="str">
        <f t="shared" si="12"/>
        <v>0</v>
      </c>
      <c r="V24" s="88"/>
      <c r="W24" s="78" t="str">
        <f t="shared" si="13"/>
        <v>0</v>
      </c>
      <c r="X24" s="88"/>
      <c r="Y24" s="73">
        <f t="shared" si="14"/>
        <v>0</v>
      </c>
      <c r="Z24" s="81" t="e">
        <f t="shared" si="15"/>
        <v>#DIV/0!</v>
      </c>
      <c r="AA24" s="182"/>
      <c r="AB24" s="182"/>
      <c r="AC24" s="182"/>
      <c r="AD24" s="182"/>
      <c r="AE24" s="184" t="e">
        <f t="shared" si="16"/>
        <v>#DIV/0!</v>
      </c>
    </row>
    <row r="25" spans="1:31" x14ac:dyDescent="0.3">
      <c r="A25" s="82">
        <v>22</v>
      </c>
      <c r="B25" s="2"/>
      <c r="C25" s="109"/>
      <c r="D25" s="41">
        <f t="shared" si="0"/>
        <v>0</v>
      </c>
      <c r="E25" s="42"/>
      <c r="F25" s="42" t="e">
        <f t="shared" si="1"/>
        <v>#DIV/0!</v>
      </c>
      <c r="G25" s="41" t="e">
        <f t="shared" si="2"/>
        <v>#DIV/0!</v>
      </c>
      <c r="H25" s="43"/>
      <c r="I25" s="41">
        <f t="shared" si="3"/>
        <v>0</v>
      </c>
      <c r="J25" s="42" t="e">
        <f t="shared" si="4"/>
        <v>#DIV/0!</v>
      </c>
      <c r="K25" s="44" t="e">
        <f t="shared" si="5"/>
        <v>#DIV/0!</v>
      </c>
      <c r="L25" s="45"/>
      <c r="M25" s="41">
        <f t="shared" si="6"/>
        <v>0</v>
      </c>
      <c r="N25" s="42">
        <f t="shared" si="7"/>
        <v>0</v>
      </c>
      <c r="O25" s="46">
        <f t="shared" si="8"/>
        <v>0</v>
      </c>
      <c r="P25" s="68"/>
      <c r="Q25" s="41">
        <f t="shared" si="9"/>
        <v>0</v>
      </c>
      <c r="R25" s="42">
        <f t="shared" si="10"/>
        <v>0</v>
      </c>
      <c r="S25" s="47">
        <f t="shared" si="11"/>
        <v>0</v>
      </c>
      <c r="T25" s="45"/>
      <c r="U25" s="46" t="str">
        <f t="shared" si="12"/>
        <v>0</v>
      </c>
      <c r="V25" s="43"/>
      <c r="W25" s="46" t="str">
        <f t="shared" si="13"/>
        <v>0</v>
      </c>
      <c r="X25" s="68"/>
      <c r="Y25" s="41">
        <f t="shared" si="14"/>
        <v>0</v>
      </c>
      <c r="Z25" s="54" t="e">
        <f t="shared" si="15"/>
        <v>#DIV/0!</v>
      </c>
      <c r="AA25" s="182"/>
      <c r="AB25" s="182"/>
      <c r="AC25" s="182"/>
      <c r="AD25" s="182"/>
      <c r="AE25" s="184" t="e">
        <f t="shared" si="16"/>
        <v>#DIV/0!</v>
      </c>
    </row>
    <row r="26" spans="1:31" x14ac:dyDescent="0.3">
      <c r="A26" s="82">
        <v>23</v>
      </c>
      <c r="B26" s="2"/>
      <c r="C26" s="8"/>
      <c r="D26" s="41">
        <f t="shared" si="0"/>
        <v>0</v>
      </c>
      <c r="E26" s="42"/>
      <c r="F26" s="42" t="e">
        <f t="shared" si="1"/>
        <v>#DIV/0!</v>
      </c>
      <c r="G26" s="41" t="e">
        <f t="shared" si="2"/>
        <v>#DIV/0!</v>
      </c>
      <c r="H26" s="50"/>
      <c r="I26" s="41">
        <f t="shared" si="3"/>
        <v>0</v>
      </c>
      <c r="J26" s="42" t="e">
        <f t="shared" si="4"/>
        <v>#DIV/0!</v>
      </c>
      <c r="K26" s="44" t="e">
        <f t="shared" si="5"/>
        <v>#DIV/0!</v>
      </c>
      <c r="L26" s="51"/>
      <c r="M26" s="41">
        <f t="shared" si="6"/>
        <v>0</v>
      </c>
      <c r="N26" s="42">
        <f t="shared" si="7"/>
        <v>0</v>
      </c>
      <c r="O26" s="46">
        <f t="shared" si="8"/>
        <v>0</v>
      </c>
      <c r="P26" s="50"/>
      <c r="Q26" s="41">
        <f t="shared" si="9"/>
        <v>0</v>
      </c>
      <c r="R26" s="42">
        <f t="shared" si="10"/>
        <v>0</v>
      </c>
      <c r="S26" s="47">
        <f t="shared" si="11"/>
        <v>0</v>
      </c>
      <c r="T26" s="51"/>
      <c r="U26" s="46" t="str">
        <f t="shared" si="12"/>
        <v>0</v>
      </c>
      <c r="V26" s="50"/>
      <c r="W26" s="46" t="str">
        <f t="shared" si="13"/>
        <v>0</v>
      </c>
      <c r="X26" s="50"/>
      <c r="Y26" s="41">
        <f t="shared" si="14"/>
        <v>0</v>
      </c>
      <c r="Z26" s="54" t="e">
        <f t="shared" si="15"/>
        <v>#DIV/0!</v>
      </c>
      <c r="AA26" s="182"/>
      <c r="AB26" s="182"/>
      <c r="AC26" s="182"/>
      <c r="AD26" s="182"/>
      <c r="AE26" s="184" t="e">
        <f t="shared" si="16"/>
        <v>#DIV/0!</v>
      </c>
    </row>
    <row r="27" spans="1:31" x14ac:dyDescent="0.3">
      <c r="A27" s="82">
        <v>24</v>
      </c>
      <c r="B27" s="2"/>
      <c r="C27" s="8"/>
      <c r="D27" s="41">
        <f t="shared" si="0"/>
        <v>0</v>
      </c>
      <c r="E27" s="42"/>
      <c r="F27" s="42" t="e">
        <f t="shared" si="1"/>
        <v>#DIV/0!</v>
      </c>
      <c r="G27" s="41" t="e">
        <f t="shared" si="2"/>
        <v>#DIV/0!</v>
      </c>
      <c r="H27" s="50"/>
      <c r="I27" s="41">
        <f t="shared" si="3"/>
        <v>0</v>
      </c>
      <c r="J27" s="42" t="e">
        <f t="shared" si="4"/>
        <v>#DIV/0!</v>
      </c>
      <c r="K27" s="44" t="e">
        <f t="shared" si="5"/>
        <v>#DIV/0!</v>
      </c>
      <c r="L27" s="51"/>
      <c r="M27" s="41">
        <f t="shared" si="6"/>
        <v>0</v>
      </c>
      <c r="N27" s="42">
        <f t="shared" si="7"/>
        <v>0</v>
      </c>
      <c r="O27" s="46">
        <f t="shared" si="8"/>
        <v>0</v>
      </c>
      <c r="P27" s="50"/>
      <c r="Q27" s="41">
        <f t="shared" si="9"/>
        <v>0</v>
      </c>
      <c r="R27" s="42">
        <f t="shared" si="10"/>
        <v>0</v>
      </c>
      <c r="S27" s="47">
        <f t="shared" si="11"/>
        <v>0</v>
      </c>
      <c r="T27" s="51"/>
      <c r="U27" s="46" t="str">
        <f t="shared" si="12"/>
        <v>0</v>
      </c>
      <c r="V27" s="50"/>
      <c r="W27" s="46" t="str">
        <f t="shared" si="13"/>
        <v>0</v>
      </c>
      <c r="X27" s="50"/>
      <c r="Y27" s="41">
        <f t="shared" si="14"/>
        <v>0</v>
      </c>
      <c r="Z27" s="54" t="e">
        <f t="shared" si="15"/>
        <v>#DIV/0!</v>
      </c>
      <c r="AA27" s="182"/>
      <c r="AB27" s="182"/>
      <c r="AC27" s="182"/>
      <c r="AD27" s="182"/>
      <c r="AE27" s="184" t="e">
        <f t="shared" si="16"/>
        <v>#DIV/0!</v>
      </c>
    </row>
    <row r="28" spans="1:31" ht="15" thickBot="1" x14ac:dyDescent="0.35">
      <c r="A28" s="83">
        <v>25</v>
      </c>
      <c r="B28" s="111"/>
      <c r="C28" s="28"/>
      <c r="D28" s="57">
        <f t="shared" si="0"/>
        <v>0</v>
      </c>
      <c r="E28" s="58"/>
      <c r="F28" s="58" t="e">
        <f t="shared" si="1"/>
        <v>#DIV/0!</v>
      </c>
      <c r="G28" s="57" t="e">
        <f t="shared" si="2"/>
        <v>#DIV/0!</v>
      </c>
      <c r="H28" s="52"/>
      <c r="I28" s="57">
        <f t="shared" si="3"/>
        <v>0</v>
      </c>
      <c r="J28" s="58" t="e">
        <f t="shared" si="4"/>
        <v>#DIV/0!</v>
      </c>
      <c r="K28" s="59" t="e">
        <f t="shared" si="5"/>
        <v>#DIV/0!</v>
      </c>
      <c r="L28" s="53"/>
      <c r="M28" s="57">
        <f t="shared" si="6"/>
        <v>0</v>
      </c>
      <c r="N28" s="58">
        <f t="shared" si="7"/>
        <v>0</v>
      </c>
      <c r="O28" s="65">
        <f t="shared" si="8"/>
        <v>0</v>
      </c>
      <c r="P28" s="52"/>
      <c r="Q28" s="57">
        <f t="shared" si="9"/>
        <v>0</v>
      </c>
      <c r="R28" s="58">
        <f t="shared" si="10"/>
        <v>0</v>
      </c>
      <c r="S28" s="66">
        <f t="shared" si="11"/>
        <v>0</v>
      </c>
      <c r="T28" s="53"/>
      <c r="U28" s="65" t="str">
        <f t="shared" si="12"/>
        <v>0</v>
      </c>
      <c r="V28" s="52"/>
      <c r="W28" s="65" t="str">
        <f t="shared" si="13"/>
        <v>0</v>
      </c>
      <c r="X28" s="52"/>
      <c r="Y28" s="57">
        <f t="shared" si="14"/>
        <v>0</v>
      </c>
      <c r="Z28" s="85" t="e">
        <f t="shared" si="15"/>
        <v>#DIV/0!</v>
      </c>
      <c r="AA28" s="182"/>
      <c r="AB28" s="182"/>
      <c r="AC28" s="182"/>
      <c r="AD28" s="182"/>
      <c r="AE28" s="184" t="e">
        <f t="shared" si="16"/>
        <v>#DIV/0!</v>
      </c>
    </row>
    <row r="29" spans="1:31" x14ac:dyDescent="0.3">
      <c r="A29" s="29">
        <v>26</v>
      </c>
      <c r="B29" s="108"/>
      <c r="C29" s="109"/>
      <c r="D29" s="41">
        <f t="shared" si="0"/>
        <v>0</v>
      </c>
      <c r="E29" s="42"/>
      <c r="F29" s="42" t="e">
        <f t="shared" si="1"/>
        <v>#DIV/0!</v>
      </c>
      <c r="G29" s="41" t="e">
        <f t="shared" si="2"/>
        <v>#DIV/0!</v>
      </c>
      <c r="H29" s="68"/>
      <c r="I29" s="41">
        <f t="shared" si="3"/>
        <v>0</v>
      </c>
      <c r="J29" s="42" t="e">
        <f t="shared" si="4"/>
        <v>#DIV/0!</v>
      </c>
      <c r="K29" s="44" t="e">
        <f t="shared" si="5"/>
        <v>#DIV/0!</v>
      </c>
      <c r="L29" s="70"/>
      <c r="M29" s="41">
        <f t="shared" si="6"/>
        <v>0</v>
      </c>
      <c r="N29" s="42">
        <f t="shared" si="7"/>
        <v>0</v>
      </c>
      <c r="O29" s="46">
        <f t="shared" si="8"/>
        <v>0</v>
      </c>
      <c r="P29" s="68"/>
      <c r="Q29" s="41">
        <f t="shared" si="9"/>
        <v>0</v>
      </c>
      <c r="R29" s="42">
        <f t="shared" si="10"/>
        <v>0</v>
      </c>
      <c r="S29" s="47">
        <f t="shared" si="11"/>
        <v>0</v>
      </c>
      <c r="T29" s="70"/>
      <c r="U29" s="46" t="str">
        <f t="shared" si="12"/>
        <v>0</v>
      </c>
      <c r="V29" s="68"/>
      <c r="W29" s="46" t="str">
        <f t="shared" si="13"/>
        <v>0</v>
      </c>
      <c r="X29" s="68"/>
      <c r="Y29" s="41">
        <f t="shared" si="14"/>
        <v>0</v>
      </c>
      <c r="Z29" s="54" t="e">
        <f t="shared" si="15"/>
        <v>#DIV/0!</v>
      </c>
      <c r="AA29" s="182"/>
      <c r="AB29" s="182"/>
      <c r="AC29" s="182"/>
      <c r="AD29" s="182"/>
      <c r="AE29" s="184" t="e">
        <f t="shared" si="16"/>
        <v>#DIV/0!</v>
      </c>
    </row>
    <row r="30" spans="1:31" x14ac:dyDescent="0.3">
      <c r="A30" s="29">
        <v>27</v>
      </c>
      <c r="B30" s="2"/>
      <c r="C30" s="8"/>
      <c r="D30" s="41">
        <f t="shared" si="0"/>
        <v>0</v>
      </c>
      <c r="E30" s="42"/>
      <c r="F30" s="42" t="e">
        <f t="shared" si="1"/>
        <v>#DIV/0!</v>
      </c>
      <c r="G30" s="41" t="e">
        <f t="shared" si="2"/>
        <v>#DIV/0!</v>
      </c>
      <c r="H30" s="50"/>
      <c r="I30" s="41">
        <f t="shared" si="3"/>
        <v>0</v>
      </c>
      <c r="J30" s="42" t="e">
        <f t="shared" si="4"/>
        <v>#DIV/0!</v>
      </c>
      <c r="K30" s="44" t="e">
        <f t="shared" si="5"/>
        <v>#DIV/0!</v>
      </c>
      <c r="L30" s="51"/>
      <c r="M30" s="41">
        <f t="shared" si="6"/>
        <v>0</v>
      </c>
      <c r="N30" s="42">
        <f t="shared" si="7"/>
        <v>0</v>
      </c>
      <c r="O30" s="46">
        <f t="shared" si="8"/>
        <v>0</v>
      </c>
      <c r="P30" s="50"/>
      <c r="Q30" s="41">
        <f t="shared" si="9"/>
        <v>0</v>
      </c>
      <c r="R30" s="42">
        <f t="shared" si="10"/>
        <v>0</v>
      </c>
      <c r="S30" s="47">
        <f t="shared" si="11"/>
        <v>0</v>
      </c>
      <c r="T30" s="51"/>
      <c r="U30" s="46" t="str">
        <f t="shared" si="12"/>
        <v>0</v>
      </c>
      <c r="V30" s="50"/>
      <c r="W30" s="46" t="str">
        <f t="shared" si="13"/>
        <v>0</v>
      </c>
      <c r="X30" s="50"/>
      <c r="Y30" s="41">
        <f t="shared" si="14"/>
        <v>0</v>
      </c>
      <c r="Z30" s="54" t="e">
        <f t="shared" si="15"/>
        <v>#DIV/0!</v>
      </c>
      <c r="AA30" s="182"/>
      <c r="AB30" s="182"/>
      <c r="AC30" s="182"/>
      <c r="AD30" s="182"/>
      <c r="AE30" s="184" t="e">
        <f t="shared" si="16"/>
        <v>#DIV/0!</v>
      </c>
    </row>
    <row r="31" spans="1:31" x14ac:dyDescent="0.3">
      <c r="A31" s="29">
        <v>28</v>
      </c>
      <c r="B31" s="2"/>
      <c r="C31" s="8"/>
      <c r="D31" s="41">
        <f t="shared" si="0"/>
        <v>0</v>
      </c>
      <c r="E31" s="42"/>
      <c r="F31" s="42" t="e">
        <f t="shared" si="1"/>
        <v>#DIV/0!</v>
      </c>
      <c r="G31" s="41" t="e">
        <f t="shared" si="2"/>
        <v>#DIV/0!</v>
      </c>
      <c r="H31" s="50"/>
      <c r="I31" s="41">
        <f t="shared" si="3"/>
        <v>0</v>
      </c>
      <c r="J31" s="42" t="e">
        <f t="shared" si="4"/>
        <v>#DIV/0!</v>
      </c>
      <c r="K31" s="44" t="e">
        <f t="shared" si="5"/>
        <v>#DIV/0!</v>
      </c>
      <c r="L31" s="51"/>
      <c r="M31" s="41">
        <f t="shared" si="6"/>
        <v>0</v>
      </c>
      <c r="N31" s="42">
        <f t="shared" si="7"/>
        <v>0</v>
      </c>
      <c r="O31" s="46">
        <f t="shared" si="8"/>
        <v>0</v>
      </c>
      <c r="P31" s="50"/>
      <c r="Q31" s="41">
        <f t="shared" si="9"/>
        <v>0</v>
      </c>
      <c r="R31" s="42">
        <f t="shared" si="10"/>
        <v>0</v>
      </c>
      <c r="S31" s="47">
        <f t="shared" si="11"/>
        <v>0</v>
      </c>
      <c r="T31" s="51"/>
      <c r="U31" s="46" t="str">
        <f t="shared" si="12"/>
        <v>0</v>
      </c>
      <c r="V31" s="50"/>
      <c r="W31" s="46" t="str">
        <f t="shared" si="13"/>
        <v>0</v>
      </c>
      <c r="X31" s="50"/>
      <c r="Y31" s="41">
        <f t="shared" si="14"/>
        <v>0</v>
      </c>
      <c r="Z31" s="54" t="e">
        <f t="shared" si="15"/>
        <v>#DIV/0!</v>
      </c>
      <c r="AA31" s="182"/>
      <c r="AB31" s="182"/>
      <c r="AC31" s="182"/>
      <c r="AD31" s="182"/>
      <c r="AE31" s="184" t="e">
        <f t="shared" si="16"/>
        <v>#DIV/0!</v>
      </c>
    </row>
    <row r="32" spans="1:31" x14ac:dyDescent="0.3">
      <c r="A32" s="29">
        <v>29</v>
      </c>
      <c r="B32" s="2"/>
      <c r="C32" s="8"/>
      <c r="D32" s="41">
        <f t="shared" si="0"/>
        <v>0</v>
      </c>
      <c r="E32" s="42"/>
      <c r="F32" s="42" t="e">
        <f t="shared" si="1"/>
        <v>#DIV/0!</v>
      </c>
      <c r="G32" s="41" t="e">
        <f t="shared" si="2"/>
        <v>#DIV/0!</v>
      </c>
      <c r="H32" s="50"/>
      <c r="I32" s="41">
        <f t="shared" si="3"/>
        <v>0</v>
      </c>
      <c r="J32" s="42" t="e">
        <f t="shared" si="4"/>
        <v>#DIV/0!</v>
      </c>
      <c r="K32" s="44" t="e">
        <f t="shared" si="5"/>
        <v>#DIV/0!</v>
      </c>
      <c r="L32" s="51"/>
      <c r="M32" s="41">
        <f t="shared" si="6"/>
        <v>0</v>
      </c>
      <c r="N32" s="42">
        <f t="shared" si="7"/>
        <v>0</v>
      </c>
      <c r="O32" s="46">
        <f t="shared" si="8"/>
        <v>0</v>
      </c>
      <c r="P32" s="50"/>
      <c r="Q32" s="41">
        <f t="shared" si="9"/>
        <v>0</v>
      </c>
      <c r="R32" s="42">
        <f t="shared" si="10"/>
        <v>0</v>
      </c>
      <c r="S32" s="47">
        <f t="shared" si="11"/>
        <v>0</v>
      </c>
      <c r="T32" s="51"/>
      <c r="U32" s="46" t="str">
        <f t="shared" si="12"/>
        <v>0</v>
      </c>
      <c r="V32" s="50"/>
      <c r="W32" s="46" t="str">
        <f t="shared" si="13"/>
        <v>0</v>
      </c>
      <c r="X32" s="50"/>
      <c r="Y32" s="41">
        <f t="shared" si="14"/>
        <v>0</v>
      </c>
      <c r="Z32" s="54" t="e">
        <f t="shared" si="15"/>
        <v>#DIV/0!</v>
      </c>
      <c r="AA32" s="182"/>
      <c r="AB32" s="182"/>
      <c r="AC32" s="182"/>
      <c r="AD32" s="182"/>
      <c r="AE32" s="184" t="e">
        <f t="shared" si="16"/>
        <v>#DIV/0!</v>
      </c>
    </row>
    <row r="33" spans="1:31" ht="15" thickBot="1" x14ac:dyDescent="0.35">
      <c r="A33" s="91">
        <v>30</v>
      </c>
      <c r="B33" s="112"/>
      <c r="C33" s="113"/>
      <c r="D33" s="94">
        <f t="shared" si="0"/>
        <v>0</v>
      </c>
      <c r="E33" s="95"/>
      <c r="F33" s="95" t="e">
        <f t="shared" si="1"/>
        <v>#DIV/0!</v>
      </c>
      <c r="G33" s="94" t="e">
        <f t="shared" si="2"/>
        <v>#DIV/0!</v>
      </c>
      <c r="H33" s="96"/>
      <c r="I33" s="94">
        <f t="shared" si="3"/>
        <v>0</v>
      </c>
      <c r="J33" s="95" t="e">
        <f t="shared" si="4"/>
        <v>#DIV/0!</v>
      </c>
      <c r="K33" s="97" t="e">
        <f t="shared" si="5"/>
        <v>#DIV/0!</v>
      </c>
      <c r="L33" s="98"/>
      <c r="M33" s="94">
        <f t="shared" si="6"/>
        <v>0</v>
      </c>
      <c r="N33" s="95">
        <f t="shared" si="7"/>
        <v>0</v>
      </c>
      <c r="O33" s="99">
        <f t="shared" si="8"/>
        <v>0</v>
      </c>
      <c r="P33" s="96"/>
      <c r="Q33" s="94">
        <f t="shared" si="9"/>
        <v>0</v>
      </c>
      <c r="R33" s="95">
        <f t="shared" si="10"/>
        <v>0</v>
      </c>
      <c r="S33" s="100">
        <f t="shared" si="11"/>
        <v>0</v>
      </c>
      <c r="T33" s="98"/>
      <c r="U33" s="99" t="str">
        <f t="shared" si="12"/>
        <v>0</v>
      </c>
      <c r="V33" s="96"/>
      <c r="W33" s="99" t="str">
        <f t="shared" si="13"/>
        <v>0</v>
      </c>
      <c r="X33" s="96"/>
      <c r="Y33" s="94">
        <f t="shared" si="14"/>
        <v>0</v>
      </c>
      <c r="Z33" s="102" t="e">
        <f t="shared" si="15"/>
        <v>#DIV/0!</v>
      </c>
      <c r="AA33" s="182"/>
      <c r="AB33" s="182"/>
      <c r="AC33" s="182"/>
      <c r="AD33" s="182"/>
      <c r="AE33" s="184" t="e">
        <f t="shared" si="16"/>
        <v>#DIV/0!</v>
      </c>
    </row>
    <row r="34" spans="1:31" x14ac:dyDescent="0.3">
      <c r="A34" s="18">
        <v>31</v>
      </c>
      <c r="B34" s="114"/>
      <c r="C34" s="119"/>
      <c r="D34" s="73">
        <f t="shared" si="0"/>
        <v>0</v>
      </c>
      <c r="E34" s="74"/>
      <c r="F34" s="74" t="e">
        <f t="shared" si="1"/>
        <v>#DIV/0!</v>
      </c>
      <c r="G34" s="73" t="e">
        <f t="shared" si="2"/>
        <v>#DIV/0!</v>
      </c>
      <c r="H34" s="88"/>
      <c r="I34" s="73">
        <f t="shared" si="3"/>
        <v>0</v>
      </c>
      <c r="J34" s="74" t="e">
        <f t="shared" si="4"/>
        <v>#DIV/0!</v>
      </c>
      <c r="K34" s="76" t="e">
        <f t="shared" si="5"/>
        <v>#DIV/0!</v>
      </c>
      <c r="L34" s="89"/>
      <c r="M34" s="73">
        <f t="shared" si="6"/>
        <v>0</v>
      </c>
      <c r="N34" s="74">
        <f t="shared" si="7"/>
        <v>0</v>
      </c>
      <c r="O34" s="78">
        <f t="shared" si="8"/>
        <v>0</v>
      </c>
      <c r="P34" s="88"/>
      <c r="Q34" s="73">
        <f t="shared" si="9"/>
        <v>0</v>
      </c>
      <c r="R34" s="74">
        <f t="shared" si="10"/>
        <v>0</v>
      </c>
      <c r="S34" s="79">
        <f t="shared" si="11"/>
        <v>0</v>
      </c>
      <c r="T34" s="89"/>
      <c r="U34" s="78" t="str">
        <f t="shared" si="12"/>
        <v>0</v>
      </c>
      <c r="V34" s="88"/>
      <c r="W34" s="78" t="str">
        <f t="shared" si="13"/>
        <v>0</v>
      </c>
      <c r="X34" s="88"/>
      <c r="Y34" s="73">
        <f t="shared" si="14"/>
        <v>0</v>
      </c>
      <c r="Z34" s="81" t="e">
        <f t="shared" si="15"/>
        <v>#DIV/0!</v>
      </c>
      <c r="AA34" s="182"/>
      <c r="AB34" s="182"/>
      <c r="AC34" s="182"/>
      <c r="AD34" s="182"/>
      <c r="AE34" s="184" t="e">
        <f t="shared" si="16"/>
        <v>#DIV/0!</v>
      </c>
    </row>
    <row r="35" spans="1:31" x14ac:dyDescent="0.3">
      <c r="A35" s="82">
        <v>32</v>
      </c>
      <c r="B35" s="2"/>
      <c r="C35" s="109"/>
      <c r="D35" s="41">
        <f t="shared" si="0"/>
        <v>0</v>
      </c>
      <c r="E35" s="42"/>
      <c r="F35" s="42" t="e">
        <f t="shared" si="1"/>
        <v>#DIV/0!</v>
      </c>
      <c r="G35" s="41" t="e">
        <f t="shared" si="2"/>
        <v>#DIV/0!</v>
      </c>
      <c r="H35" s="43"/>
      <c r="I35" s="41">
        <f t="shared" si="3"/>
        <v>0</v>
      </c>
      <c r="J35" s="42" t="e">
        <f t="shared" si="4"/>
        <v>#DIV/0!</v>
      </c>
      <c r="K35" s="44" t="e">
        <f t="shared" si="5"/>
        <v>#DIV/0!</v>
      </c>
      <c r="L35" s="45"/>
      <c r="M35" s="41">
        <f t="shared" si="6"/>
        <v>0</v>
      </c>
      <c r="N35" s="42">
        <f t="shared" si="7"/>
        <v>0</v>
      </c>
      <c r="O35" s="46">
        <f t="shared" si="8"/>
        <v>0</v>
      </c>
      <c r="P35" s="68"/>
      <c r="Q35" s="41">
        <f t="shared" si="9"/>
        <v>0</v>
      </c>
      <c r="R35" s="42">
        <f t="shared" si="10"/>
        <v>0</v>
      </c>
      <c r="S35" s="47">
        <f t="shared" si="11"/>
        <v>0</v>
      </c>
      <c r="T35" s="45"/>
      <c r="U35" s="46" t="str">
        <f t="shared" si="12"/>
        <v>0</v>
      </c>
      <c r="V35" s="43"/>
      <c r="W35" s="46" t="str">
        <f t="shared" si="13"/>
        <v>0</v>
      </c>
      <c r="X35" s="68"/>
      <c r="Y35" s="41">
        <f t="shared" si="14"/>
        <v>0</v>
      </c>
      <c r="Z35" s="54" t="e">
        <f t="shared" si="15"/>
        <v>#DIV/0!</v>
      </c>
      <c r="AA35" s="182"/>
      <c r="AB35" s="182"/>
      <c r="AC35" s="182"/>
      <c r="AD35" s="182"/>
      <c r="AE35" s="184" t="e">
        <f t="shared" si="16"/>
        <v>#DIV/0!</v>
      </c>
    </row>
    <row r="36" spans="1:31" x14ac:dyDescent="0.3">
      <c r="A36" s="82">
        <v>33</v>
      </c>
      <c r="B36" s="2"/>
      <c r="C36" s="8"/>
      <c r="D36" s="41">
        <f t="shared" si="0"/>
        <v>0</v>
      </c>
      <c r="E36" s="42"/>
      <c r="F36" s="42" t="e">
        <f t="shared" si="1"/>
        <v>#DIV/0!</v>
      </c>
      <c r="G36" s="41" t="e">
        <f t="shared" si="2"/>
        <v>#DIV/0!</v>
      </c>
      <c r="H36" s="50"/>
      <c r="I36" s="41">
        <f t="shared" si="3"/>
        <v>0</v>
      </c>
      <c r="J36" s="42" t="e">
        <f t="shared" si="4"/>
        <v>#DIV/0!</v>
      </c>
      <c r="K36" s="44" t="e">
        <f t="shared" si="5"/>
        <v>#DIV/0!</v>
      </c>
      <c r="L36" s="51"/>
      <c r="M36" s="41">
        <f t="shared" si="6"/>
        <v>0</v>
      </c>
      <c r="N36" s="42">
        <f t="shared" si="7"/>
        <v>0</v>
      </c>
      <c r="O36" s="46">
        <f t="shared" si="8"/>
        <v>0</v>
      </c>
      <c r="P36" s="50"/>
      <c r="Q36" s="41">
        <f t="shared" si="9"/>
        <v>0</v>
      </c>
      <c r="R36" s="42">
        <f t="shared" si="10"/>
        <v>0</v>
      </c>
      <c r="S36" s="47">
        <f t="shared" si="11"/>
        <v>0</v>
      </c>
      <c r="T36" s="51"/>
      <c r="U36" s="46" t="str">
        <f t="shared" si="12"/>
        <v>0</v>
      </c>
      <c r="V36" s="50"/>
      <c r="W36" s="46" t="str">
        <f t="shared" si="13"/>
        <v>0</v>
      </c>
      <c r="X36" s="50"/>
      <c r="Y36" s="41">
        <f t="shared" si="14"/>
        <v>0</v>
      </c>
      <c r="Z36" s="54" t="e">
        <f t="shared" si="15"/>
        <v>#DIV/0!</v>
      </c>
      <c r="AA36" s="182"/>
      <c r="AB36" s="182"/>
      <c r="AC36" s="182"/>
      <c r="AD36" s="182"/>
      <c r="AE36" s="184" t="e">
        <f t="shared" si="16"/>
        <v>#DIV/0!</v>
      </c>
    </row>
    <row r="37" spans="1:31" x14ac:dyDescent="0.3">
      <c r="A37" s="82">
        <v>34</v>
      </c>
      <c r="B37" s="2"/>
      <c r="C37" s="8"/>
      <c r="D37" s="41">
        <f t="shared" si="0"/>
        <v>0</v>
      </c>
      <c r="E37" s="42"/>
      <c r="F37" s="42" t="e">
        <f t="shared" si="1"/>
        <v>#DIV/0!</v>
      </c>
      <c r="G37" s="41" t="e">
        <f t="shared" si="2"/>
        <v>#DIV/0!</v>
      </c>
      <c r="H37" s="50"/>
      <c r="I37" s="41">
        <f t="shared" si="3"/>
        <v>0</v>
      </c>
      <c r="J37" s="42" t="e">
        <f t="shared" si="4"/>
        <v>#DIV/0!</v>
      </c>
      <c r="K37" s="44" t="e">
        <f t="shared" si="5"/>
        <v>#DIV/0!</v>
      </c>
      <c r="L37" s="51"/>
      <c r="M37" s="41">
        <f t="shared" si="6"/>
        <v>0</v>
      </c>
      <c r="N37" s="42">
        <f t="shared" si="7"/>
        <v>0</v>
      </c>
      <c r="O37" s="46">
        <f t="shared" si="8"/>
        <v>0</v>
      </c>
      <c r="P37" s="50"/>
      <c r="Q37" s="41">
        <f t="shared" si="9"/>
        <v>0</v>
      </c>
      <c r="R37" s="42">
        <f t="shared" si="10"/>
        <v>0</v>
      </c>
      <c r="S37" s="47">
        <f t="shared" si="11"/>
        <v>0</v>
      </c>
      <c r="T37" s="51"/>
      <c r="U37" s="46" t="str">
        <f t="shared" si="12"/>
        <v>0</v>
      </c>
      <c r="V37" s="50"/>
      <c r="W37" s="46" t="str">
        <f t="shared" si="13"/>
        <v>0</v>
      </c>
      <c r="X37" s="50"/>
      <c r="Y37" s="41">
        <f t="shared" si="14"/>
        <v>0</v>
      </c>
      <c r="Z37" s="54" t="e">
        <f t="shared" si="15"/>
        <v>#DIV/0!</v>
      </c>
      <c r="AA37" s="182"/>
      <c r="AB37" s="182"/>
      <c r="AC37" s="182"/>
      <c r="AD37" s="182"/>
      <c r="AE37" s="184" t="e">
        <f t="shared" si="16"/>
        <v>#DIV/0!</v>
      </c>
    </row>
    <row r="38" spans="1:31" ht="15" thickBot="1" x14ac:dyDescent="0.35">
      <c r="A38" s="83">
        <v>35</v>
      </c>
      <c r="B38" s="111"/>
      <c r="C38" s="28"/>
      <c r="D38" s="57">
        <f t="shared" si="0"/>
        <v>0</v>
      </c>
      <c r="E38" s="58"/>
      <c r="F38" s="58" t="e">
        <f t="shared" si="1"/>
        <v>#DIV/0!</v>
      </c>
      <c r="G38" s="57" t="e">
        <f t="shared" si="2"/>
        <v>#DIV/0!</v>
      </c>
      <c r="H38" s="52"/>
      <c r="I38" s="57">
        <f t="shared" si="3"/>
        <v>0</v>
      </c>
      <c r="J38" s="58" t="e">
        <f t="shared" si="4"/>
        <v>#DIV/0!</v>
      </c>
      <c r="K38" s="59" t="e">
        <f t="shared" si="5"/>
        <v>#DIV/0!</v>
      </c>
      <c r="L38" s="53"/>
      <c r="M38" s="57">
        <f t="shared" si="6"/>
        <v>0</v>
      </c>
      <c r="N38" s="58">
        <f t="shared" si="7"/>
        <v>0</v>
      </c>
      <c r="O38" s="65">
        <f t="shared" si="8"/>
        <v>0</v>
      </c>
      <c r="P38" s="52"/>
      <c r="Q38" s="57">
        <f t="shared" si="9"/>
        <v>0</v>
      </c>
      <c r="R38" s="58">
        <f t="shared" si="10"/>
        <v>0</v>
      </c>
      <c r="S38" s="66">
        <f t="shared" si="11"/>
        <v>0</v>
      </c>
      <c r="T38" s="53"/>
      <c r="U38" s="65" t="str">
        <f t="shared" si="12"/>
        <v>0</v>
      </c>
      <c r="V38" s="52"/>
      <c r="W38" s="65" t="str">
        <f t="shared" si="13"/>
        <v>0</v>
      </c>
      <c r="X38" s="52"/>
      <c r="Y38" s="57">
        <f t="shared" si="14"/>
        <v>0</v>
      </c>
      <c r="Z38" s="85" t="e">
        <f t="shared" si="15"/>
        <v>#DIV/0!</v>
      </c>
      <c r="AA38" s="182"/>
      <c r="AB38" s="182"/>
      <c r="AC38" s="182"/>
      <c r="AD38" s="182"/>
      <c r="AE38" s="184" t="e">
        <f t="shared" si="16"/>
        <v>#DIV/0!</v>
      </c>
    </row>
    <row r="39" spans="1:31" x14ac:dyDescent="0.3">
      <c r="A39" s="29">
        <v>36</v>
      </c>
      <c r="B39" s="108"/>
      <c r="C39" s="109"/>
      <c r="D39" s="41">
        <f t="shared" si="0"/>
        <v>0</v>
      </c>
      <c r="E39" s="42"/>
      <c r="F39" s="42" t="e">
        <f t="shared" si="1"/>
        <v>#DIV/0!</v>
      </c>
      <c r="G39" s="41" t="e">
        <f t="shared" si="2"/>
        <v>#DIV/0!</v>
      </c>
      <c r="H39" s="68"/>
      <c r="I39" s="41">
        <f t="shared" si="3"/>
        <v>0</v>
      </c>
      <c r="J39" s="42" t="e">
        <f t="shared" si="4"/>
        <v>#DIV/0!</v>
      </c>
      <c r="K39" s="44" t="e">
        <f t="shared" si="5"/>
        <v>#DIV/0!</v>
      </c>
      <c r="L39" s="70"/>
      <c r="M39" s="41">
        <f t="shared" si="6"/>
        <v>0</v>
      </c>
      <c r="N39" s="42">
        <f t="shared" si="7"/>
        <v>0</v>
      </c>
      <c r="O39" s="46">
        <f t="shared" si="8"/>
        <v>0</v>
      </c>
      <c r="P39" s="68"/>
      <c r="Q39" s="41">
        <f t="shared" si="9"/>
        <v>0</v>
      </c>
      <c r="R39" s="42">
        <f t="shared" si="10"/>
        <v>0</v>
      </c>
      <c r="S39" s="47">
        <f t="shared" si="11"/>
        <v>0</v>
      </c>
      <c r="T39" s="70"/>
      <c r="U39" s="46" t="str">
        <f t="shared" si="12"/>
        <v>0</v>
      </c>
      <c r="V39" s="68"/>
      <c r="W39" s="46" t="str">
        <f t="shared" si="13"/>
        <v>0</v>
      </c>
      <c r="X39" s="68"/>
      <c r="Y39" s="41">
        <f t="shared" si="14"/>
        <v>0</v>
      </c>
      <c r="Z39" s="54" t="e">
        <f t="shared" si="15"/>
        <v>#DIV/0!</v>
      </c>
      <c r="AA39" s="182"/>
      <c r="AB39" s="182"/>
      <c r="AC39" s="182"/>
      <c r="AD39" s="182"/>
      <c r="AE39" s="184" t="e">
        <f t="shared" si="16"/>
        <v>#DIV/0!</v>
      </c>
    </row>
    <row r="40" spans="1:31" x14ac:dyDescent="0.3">
      <c r="A40" s="29">
        <v>37</v>
      </c>
      <c r="B40" s="2"/>
      <c r="C40" s="8"/>
      <c r="D40" s="41">
        <f t="shared" si="0"/>
        <v>0</v>
      </c>
      <c r="E40" s="42"/>
      <c r="F40" s="42" t="e">
        <f t="shared" si="1"/>
        <v>#DIV/0!</v>
      </c>
      <c r="G40" s="41" t="e">
        <f t="shared" si="2"/>
        <v>#DIV/0!</v>
      </c>
      <c r="H40" s="50"/>
      <c r="I40" s="41">
        <f t="shared" si="3"/>
        <v>0</v>
      </c>
      <c r="J40" s="42" t="e">
        <f t="shared" si="4"/>
        <v>#DIV/0!</v>
      </c>
      <c r="K40" s="44" t="e">
        <f t="shared" si="5"/>
        <v>#DIV/0!</v>
      </c>
      <c r="L40" s="51"/>
      <c r="M40" s="41">
        <f t="shared" si="6"/>
        <v>0</v>
      </c>
      <c r="N40" s="42">
        <f t="shared" si="7"/>
        <v>0</v>
      </c>
      <c r="O40" s="46">
        <f t="shared" si="8"/>
        <v>0</v>
      </c>
      <c r="P40" s="50"/>
      <c r="Q40" s="41">
        <f t="shared" si="9"/>
        <v>0</v>
      </c>
      <c r="R40" s="42">
        <f t="shared" si="10"/>
        <v>0</v>
      </c>
      <c r="S40" s="47">
        <f t="shared" si="11"/>
        <v>0</v>
      </c>
      <c r="T40" s="51"/>
      <c r="U40" s="46" t="str">
        <f t="shared" si="12"/>
        <v>0</v>
      </c>
      <c r="V40" s="50"/>
      <c r="W40" s="46" t="str">
        <f t="shared" si="13"/>
        <v>0</v>
      </c>
      <c r="X40" s="50"/>
      <c r="Y40" s="41">
        <f t="shared" si="14"/>
        <v>0</v>
      </c>
      <c r="Z40" s="54" t="e">
        <f t="shared" si="15"/>
        <v>#DIV/0!</v>
      </c>
      <c r="AA40" s="182"/>
      <c r="AB40" s="182"/>
      <c r="AC40" s="182"/>
      <c r="AD40" s="182"/>
      <c r="AE40" s="184" t="e">
        <f t="shared" si="16"/>
        <v>#DIV/0!</v>
      </c>
    </row>
    <row r="41" spans="1:31" x14ac:dyDescent="0.3">
      <c r="A41" s="29">
        <v>38</v>
      </c>
      <c r="B41" s="2"/>
      <c r="C41" s="8"/>
      <c r="D41" s="41">
        <f t="shared" si="0"/>
        <v>0</v>
      </c>
      <c r="E41" s="42"/>
      <c r="F41" s="42" t="e">
        <f t="shared" si="1"/>
        <v>#DIV/0!</v>
      </c>
      <c r="G41" s="41" t="e">
        <f t="shared" si="2"/>
        <v>#DIV/0!</v>
      </c>
      <c r="H41" s="50"/>
      <c r="I41" s="41">
        <f t="shared" si="3"/>
        <v>0</v>
      </c>
      <c r="J41" s="42" t="e">
        <f t="shared" si="4"/>
        <v>#DIV/0!</v>
      </c>
      <c r="K41" s="44" t="e">
        <f t="shared" si="5"/>
        <v>#DIV/0!</v>
      </c>
      <c r="L41" s="51"/>
      <c r="M41" s="41">
        <f t="shared" si="6"/>
        <v>0</v>
      </c>
      <c r="N41" s="42">
        <f t="shared" si="7"/>
        <v>0</v>
      </c>
      <c r="O41" s="46">
        <f t="shared" si="8"/>
        <v>0</v>
      </c>
      <c r="P41" s="50"/>
      <c r="Q41" s="41">
        <f t="shared" si="9"/>
        <v>0</v>
      </c>
      <c r="R41" s="42">
        <f t="shared" si="10"/>
        <v>0</v>
      </c>
      <c r="S41" s="47">
        <f t="shared" si="11"/>
        <v>0</v>
      </c>
      <c r="T41" s="51"/>
      <c r="U41" s="46" t="str">
        <f t="shared" si="12"/>
        <v>0</v>
      </c>
      <c r="V41" s="50"/>
      <c r="W41" s="46" t="str">
        <f t="shared" si="13"/>
        <v>0</v>
      </c>
      <c r="X41" s="50"/>
      <c r="Y41" s="41">
        <f t="shared" si="14"/>
        <v>0</v>
      </c>
      <c r="Z41" s="54" t="e">
        <f t="shared" si="15"/>
        <v>#DIV/0!</v>
      </c>
      <c r="AA41" s="182"/>
      <c r="AB41" s="182"/>
      <c r="AC41" s="182"/>
      <c r="AD41" s="182"/>
      <c r="AE41" s="184" t="e">
        <f t="shared" si="16"/>
        <v>#DIV/0!</v>
      </c>
    </row>
    <row r="42" spans="1:31" x14ac:dyDescent="0.3">
      <c r="A42" s="29">
        <v>39</v>
      </c>
      <c r="B42" s="2"/>
      <c r="C42" s="8"/>
      <c r="D42" s="41">
        <f t="shared" si="0"/>
        <v>0</v>
      </c>
      <c r="E42" s="42"/>
      <c r="F42" s="42" t="e">
        <f t="shared" si="1"/>
        <v>#DIV/0!</v>
      </c>
      <c r="G42" s="41" t="e">
        <f t="shared" si="2"/>
        <v>#DIV/0!</v>
      </c>
      <c r="H42" s="50"/>
      <c r="I42" s="41">
        <f t="shared" si="3"/>
        <v>0</v>
      </c>
      <c r="J42" s="42" t="e">
        <f t="shared" si="4"/>
        <v>#DIV/0!</v>
      </c>
      <c r="K42" s="44" t="e">
        <f t="shared" si="5"/>
        <v>#DIV/0!</v>
      </c>
      <c r="L42" s="51"/>
      <c r="M42" s="41">
        <f t="shared" si="6"/>
        <v>0</v>
      </c>
      <c r="N42" s="42">
        <f t="shared" si="7"/>
        <v>0</v>
      </c>
      <c r="O42" s="46">
        <f t="shared" si="8"/>
        <v>0</v>
      </c>
      <c r="P42" s="50"/>
      <c r="Q42" s="41">
        <f t="shared" si="9"/>
        <v>0</v>
      </c>
      <c r="R42" s="42">
        <f t="shared" si="10"/>
        <v>0</v>
      </c>
      <c r="S42" s="47">
        <f t="shared" si="11"/>
        <v>0</v>
      </c>
      <c r="T42" s="51"/>
      <c r="U42" s="46" t="str">
        <f t="shared" si="12"/>
        <v>0</v>
      </c>
      <c r="V42" s="50"/>
      <c r="W42" s="46" t="str">
        <f t="shared" si="13"/>
        <v>0</v>
      </c>
      <c r="X42" s="50"/>
      <c r="Y42" s="41">
        <f t="shared" si="14"/>
        <v>0</v>
      </c>
      <c r="Z42" s="54" t="e">
        <f t="shared" si="15"/>
        <v>#DIV/0!</v>
      </c>
      <c r="AA42" s="182"/>
      <c r="AB42" s="182"/>
      <c r="AC42" s="182"/>
      <c r="AD42" s="182"/>
      <c r="AE42" s="184" t="e">
        <f t="shared" si="16"/>
        <v>#DIV/0!</v>
      </c>
    </row>
    <row r="43" spans="1:31" ht="15" thickBot="1" x14ac:dyDescent="0.35">
      <c r="A43" s="91">
        <v>40</v>
      </c>
      <c r="B43" s="112"/>
      <c r="C43" s="113"/>
      <c r="D43" s="94">
        <f t="shared" si="0"/>
        <v>0</v>
      </c>
      <c r="E43" s="95"/>
      <c r="F43" s="95" t="e">
        <f t="shared" si="1"/>
        <v>#DIV/0!</v>
      </c>
      <c r="G43" s="94" t="e">
        <f t="shared" si="2"/>
        <v>#DIV/0!</v>
      </c>
      <c r="H43" s="96"/>
      <c r="I43" s="94">
        <f t="shared" si="3"/>
        <v>0</v>
      </c>
      <c r="J43" s="95" t="e">
        <f t="shared" si="4"/>
        <v>#DIV/0!</v>
      </c>
      <c r="K43" s="97" t="e">
        <f t="shared" si="5"/>
        <v>#DIV/0!</v>
      </c>
      <c r="L43" s="98"/>
      <c r="M43" s="94">
        <f t="shared" si="6"/>
        <v>0</v>
      </c>
      <c r="N43" s="95">
        <f t="shared" si="7"/>
        <v>0</v>
      </c>
      <c r="O43" s="99">
        <f t="shared" si="8"/>
        <v>0</v>
      </c>
      <c r="P43" s="96"/>
      <c r="Q43" s="94">
        <f t="shared" si="9"/>
        <v>0</v>
      </c>
      <c r="R43" s="95">
        <f t="shared" si="10"/>
        <v>0</v>
      </c>
      <c r="S43" s="100">
        <f t="shared" si="11"/>
        <v>0</v>
      </c>
      <c r="T43" s="98"/>
      <c r="U43" s="99" t="str">
        <f t="shared" si="12"/>
        <v>0</v>
      </c>
      <c r="V43" s="96"/>
      <c r="W43" s="99" t="str">
        <f t="shared" si="13"/>
        <v>0</v>
      </c>
      <c r="X43" s="96"/>
      <c r="Y43" s="94">
        <f t="shared" si="14"/>
        <v>0</v>
      </c>
      <c r="Z43" s="102" t="e">
        <f t="shared" si="15"/>
        <v>#DIV/0!</v>
      </c>
      <c r="AA43" s="182"/>
      <c r="AB43" s="182"/>
      <c r="AC43" s="182"/>
      <c r="AD43" s="182"/>
      <c r="AE43" s="184" t="e">
        <f t="shared" si="16"/>
        <v>#DIV/0!</v>
      </c>
    </row>
    <row r="44" spans="1:31" x14ac:dyDescent="0.3">
      <c r="A44" s="18">
        <v>41</v>
      </c>
      <c r="B44" s="114"/>
      <c r="C44" s="119"/>
      <c r="D44" s="73">
        <f t="shared" si="0"/>
        <v>0</v>
      </c>
      <c r="E44" s="74"/>
      <c r="F44" s="74" t="e">
        <f t="shared" si="1"/>
        <v>#DIV/0!</v>
      </c>
      <c r="G44" s="73" t="e">
        <f t="shared" si="2"/>
        <v>#DIV/0!</v>
      </c>
      <c r="H44" s="88"/>
      <c r="I44" s="73">
        <f t="shared" si="3"/>
        <v>0</v>
      </c>
      <c r="J44" s="74" t="e">
        <f t="shared" si="4"/>
        <v>#DIV/0!</v>
      </c>
      <c r="K44" s="76" t="e">
        <f t="shared" si="5"/>
        <v>#DIV/0!</v>
      </c>
      <c r="L44" s="89"/>
      <c r="M44" s="73">
        <f t="shared" si="6"/>
        <v>0</v>
      </c>
      <c r="N44" s="74">
        <f t="shared" si="7"/>
        <v>0</v>
      </c>
      <c r="O44" s="78">
        <f t="shared" si="8"/>
        <v>0</v>
      </c>
      <c r="P44" s="88"/>
      <c r="Q44" s="73">
        <f t="shared" si="9"/>
        <v>0</v>
      </c>
      <c r="R44" s="74">
        <f t="shared" si="10"/>
        <v>0</v>
      </c>
      <c r="S44" s="79">
        <f t="shared" si="11"/>
        <v>0</v>
      </c>
      <c r="T44" s="89"/>
      <c r="U44" s="78" t="str">
        <f t="shared" si="12"/>
        <v>0</v>
      </c>
      <c r="V44" s="88"/>
      <c r="W44" s="78" t="str">
        <f t="shared" si="13"/>
        <v>0</v>
      </c>
      <c r="X44" s="88"/>
      <c r="Y44" s="73">
        <f t="shared" si="14"/>
        <v>0</v>
      </c>
      <c r="Z44" s="81" t="e">
        <f t="shared" si="15"/>
        <v>#DIV/0!</v>
      </c>
      <c r="AA44" s="182"/>
      <c r="AB44" s="182"/>
      <c r="AC44" s="182"/>
      <c r="AD44" s="182"/>
      <c r="AE44" s="184" t="e">
        <f t="shared" si="16"/>
        <v>#DIV/0!</v>
      </c>
    </row>
    <row r="45" spans="1:31" x14ac:dyDescent="0.3">
      <c r="A45" s="82">
        <v>42</v>
      </c>
      <c r="B45" s="2"/>
      <c r="C45" s="109"/>
      <c r="D45" s="41">
        <f t="shared" si="0"/>
        <v>0</v>
      </c>
      <c r="E45" s="42"/>
      <c r="F45" s="42" t="e">
        <f t="shared" si="1"/>
        <v>#DIV/0!</v>
      </c>
      <c r="G45" s="41" t="e">
        <f t="shared" si="2"/>
        <v>#DIV/0!</v>
      </c>
      <c r="H45" s="43"/>
      <c r="I45" s="41">
        <f t="shared" si="3"/>
        <v>0</v>
      </c>
      <c r="J45" s="42" t="e">
        <f t="shared" si="4"/>
        <v>#DIV/0!</v>
      </c>
      <c r="K45" s="44" t="e">
        <f t="shared" si="5"/>
        <v>#DIV/0!</v>
      </c>
      <c r="L45" s="45"/>
      <c r="M45" s="41">
        <f t="shared" si="6"/>
        <v>0</v>
      </c>
      <c r="N45" s="42">
        <f t="shared" si="7"/>
        <v>0</v>
      </c>
      <c r="O45" s="46">
        <f t="shared" si="8"/>
        <v>0</v>
      </c>
      <c r="P45" s="68"/>
      <c r="Q45" s="41">
        <f t="shared" si="9"/>
        <v>0</v>
      </c>
      <c r="R45" s="42">
        <f t="shared" si="10"/>
        <v>0</v>
      </c>
      <c r="S45" s="47">
        <f t="shared" si="11"/>
        <v>0</v>
      </c>
      <c r="T45" s="45"/>
      <c r="U45" s="46" t="str">
        <f t="shared" si="12"/>
        <v>0</v>
      </c>
      <c r="V45" s="43"/>
      <c r="W45" s="46" t="str">
        <f t="shared" si="13"/>
        <v>0</v>
      </c>
      <c r="X45" s="68"/>
      <c r="Y45" s="41">
        <f t="shared" si="14"/>
        <v>0</v>
      </c>
      <c r="Z45" s="54" t="e">
        <f t="shared" si="15"/>
        <v>#DIV/0!</v>
      </c>
      <c r="AA45" s="182"/>
      <c r="AB45" s="182"/>
      <c r="AC45" s="182"/>
      <c r="AD45" s="182"/>
      <c r="AE45" s="184" t="e">
        <f t="shared" si="16"/>
        <v>#DIV/0!</v>
      </c>
    </row>
    <row r="46" spans="1:31" x14ac:dyDescent="0.3">
      <c r="A46" s="82">
        <v>43</v>
      </c>
      <c r="B46" s="2"/>
      <c r="C46" s="8"/>
      <c r="D46" s="41">
        <f t="shared" si="0"/>
        <v>0</v>
      </c>
      <c r="E46" s="42"/>
      <c r="F46" s="42" t="e">
        <f t="shared" si="1"/>
        <v>#DIV/0!</v>
      </c>
      <c r="G46" s="41" t="e">
        <f t="shared" si="2"/>
        <v>#DIV/0!</v>
      </c>
      <c r="H46" s="50"/>
      <c r="I46" s="41">
        <f t="shared" si="3"/>
        <v>0</v>
      </c>
      <c r="J46" s="42" t="e">
        <f t="shared" si="4"/>
        <v>#DIV/0!</v>
      </c>
      <c r="K46" s="44" t="e">
        <f t="shared" si="5"/>
        <v>#DIV/0!</v>
      </c>
      <c r="L46" s="51"/>
      <c r="M46" s="41">
        <f t="shared" si="6"/>
        <v>0</v>
      </c>
      <c r="N46" s="42">
        <f t="shared" si="7"/>
        <v>0</v>
      </c>
      <c r="O46" s="46">
        <f t="shared" si="8"/>
        <v>0</v>
      </c>
      <c r="P46" s="50"/>
      <c r="Q46" s="41">
        <f t="shared" si="9"/>
        <v>0</v>
      </c>
      <c r="R46" s="42">
        <f t="shared" si="10"/>
        <v>0</v>
      </c>
      <c r="S46" s="47">
        <f t="shared" si="11"/>
        <v>0</v>
      </c>
      <c r="T46" s="51"/>
      <c r="U46" s="46" t="str">
        <f t="shared" si="12"/>
        <v>0</v>
      </c>
      <c r="V46" s="50"/>
      <c r="W46" s="46" t="str">
        <f t="shared" si="13"/>
        <v>0</v>
      </c>
      <c r="X46" s="50"/>
      <c r="Y46" s="41">
        <f t="shared" si="14"/>
        <v>0</v>
      </c>
      <c r="Z46" s="54" t="e">
        <f t="shared" si="15"/>
        <v>#DIV/0!</v>
      </c>
      <c r="AA46" s="182"/>
      <c r="AB46" s="182"/>
      <c r="AC46" s="182"/>
      <c r="AD46" s="182"/>
      <c r="AE46" s="184" t="e">
        <f t="shared" si="16"/>
        <v>#DIV/0!</v>
      </c>
    </row>
    <row r="47" spans="1:31" x14ac:dyDescent="0.3">
      <c r="A47" s="82">
        <v>44</v>
      </c>
      <c r="B47" s="2"/>
      <c r="C47" s="8"/>
      <c r="D47" s="41">
        <f t="shared" si="0"/>
        <v>0</v>
      </c>
      <c r="E47" s="42"/>
      <c r="F47" s="42" t="e">
        <f t="shared" si="1"/>
        <v>#DIV/0!</v>
      </c>
      <c r="G47" s="41" t="e">
        <f t="shared" si="2"/>
        <v>#DIV/0!</v>
      </c>
      <c r="H47" s="50"/>
      <c r="I47" s="41">
        <f t="shared" si="3"/>
        <v>0</v>
      </c>
      <c r="J47" s="42" t="e">
        <f t="shared" si="4"/>
        <v>#DIV/0!</v>
      </c>
      <c r="K47" s="44" t="e">
        <f t="shared" si="5"/>
        <v>#DIV/0!</v>
      </c>
      <c r="L47" s="51"/>
      <c r="M47" s="41">
        <f t="shared" si="6"/>
        <v>0</v>
      </c>
      <c r="N47" s="42">
        <f t="shared" si="7"/>
        <v>0</v>
      </c>
      <c r="O47" s="46">
        <f t="shared" si="8"/>
        <v>0</v>
      </c>
      <c r="P47" s="50"/>
      <c r="Q47" s="41">
        <f t="shared" si="9"/>
        <v>0</v>
      </c>
      <c r="R47" s="42">
        <f t="shared" si="10"/>
        <v>0</v>
      </c>
      <c r="S47" s="47">
        <f t="shared" si="11"/>
        <v>0</v>
      </c>
      <c r="T47" s="51"/>
      <c r="U47" s="46" t="str">
        <f t="shared" si="12"/>
        <v>0</v>
      </c>
      <c r="V47" s="50"/>
      <c r="W47" s="46" t="str">
        <f t="shared" si="13"/>
        <v>0</v>
      </c>
      <c r="X47" s="50"/>
      <c r="Y47" s="41">
        <f t="shared" si="14"/>
        <v>0</v>
      </c>
      <c r="Z47" s="54" t="e">
        <f t="shared" si="15"/>
        <v>#DIV/0!</v>
      </c>
      <c r="AA47" s="182"/>
      <c r="AB47" s="182"/>
      <c r="AC47" s="182"/>
      <c r="AD47" s="182"/>
      <c r="AE47" s="184" t="e">
        <f t="shared" si="16"/>
        <v>#DIV/0!</v>
      </c>
    </row>
    <row r="48" spans="1:31" ht="15" thickBot="1" x14ac:dyDescent="0.35">
      <c r="A48" s="83">
        <v>45</v>
      </c>
      <c r="B48" s="111"/>
      <c r="C48" s="28"/>
      <c r="D48" s="57">
        <f t="shared" si="0"/>
        <v>0</v>
      </c>
      <c r="E48" s="58"/>
      <c r="F48" s="58" t="e">
        <f t="shared" si="1"/>
        <v>#DIV/0!</v>
      </c>
      <c r="G48" s="57" t="e">
        <f t="shared" si="2"/>
        <v>#DIV/0!</v>
      </c>
      <c r="H48" s="52"/>
      <c r="I48" s="57">
        <f t="shared" si="3"/>
        <v>0</v>
      </c>
      <c r="J48" s="58" t="e">
        <f t="shared" si="4"/>
        <v>#DIV/0!</v>
      </c>
      <c r="K48" s="59" t="e">
        <f t="shared" si="5"/>
        <v>#DIV/0!</v>
      </c>
      <c r="L48" s="53"/>
      <c r="M48" s="57">
        <f t="shared" si="6"/>
        <v>0</v>
      </c>
      <c r="N48" s="58">
        <f t="shared" si="7"/>
        <v>0</v>
      </c>
      <c r="O48" s="65">
        <f t="shared" si="8"/>
        <v>0</v>
      </c>
      <c r="P48" s="52"/>
      <c r="Q48" s="57">
        <f t="shared" si="9"/>
        <v>0</v>
      </c>
      <c r="R48" s="58">
        <f t="shared" si="10"/>
        <v>0</v>
      </c>
      <c r="S48" s="66">
        <f t="shared" si="11"/>
        <v>0</v>
      </c>
      <c r="T48" s="53"/>
      <c r="U48" s="65" t="str">
        <f t="shared" si="12"/>
        <v>0</v>
      </c>
      <c r="V48" s="52"/>
      <c r="W48" s="65" t="str">
        <f t="shared" si="13"/>
        <v>0</v>
      </c>
      <c r="X48" s="52"/>
      <c r="Y48" s="57">
        <f t="shared" si="14"/>
        <v>0</v>
      </c>
      <c r="Z48" s="85" t="e">
        <f t="shared" si="15"/>
        <v>#DIV/0!</v>
      </c>
      <c r="AA48" s="182"/>
      <c r="AB48" s="182"/>
      <c r="AC48" s="182"/>
      <c r="AD48" s="182"/>
      <c r="AE48" s="184" t="e">
        <f t="shared" si="16"/>
        <v>#DIV/0!</v>
      </c>
    </row>
    <row r="49" spans="1:31" x14ac:dyDescent="0.3">
      <c r="A49" s="18">
        <v>46</v>
      </c>
      <c r="B49" s="114"/>
      <c r="C49" s="118"/>
      <c r="D49" s="73">
        <f t="shared" si="0"/>
        <v>0</v>
      </c>
      <c r="E49" s="74"/>
      <c r="F49" s="74" t="e">
        <f t="shared" si="1"/>
        <v>#DIV/0!</v>
      </c>
      <c r="G49" s="73" t="e">
        <f t="shared" si="2"/>
        <v>#DIV/0!</v>
      </c>
      <c r="H49" s="88"/>
      <c r="I49" s="73">
        <f t="shared" si="3"/>
        <v>0</v>
      </c>
      <c r="J49" s="74" t="e">
        <f t="shared" si="4"/>
        <v>#DIV/0!</v>
      </c>
      <c r="K49" s="76" t="e">
        <f t="shared" si="5"/>
        <v>#DIV/0!</v>
      </c>
      <c r="L49" s="89"/>
      <c r="M49" s="73">
        <f t="shared" si="6"/>
        <v>0</v>
      </c>
      <c r="N49" s="74">
        <f t="shared" si="7"/>
        <v>0</v>
      </c>
      <c r="O49" s="78">
        <f t="shared" si="8"/>
        <v>0</v>
      </c>
      <c r="P49" s="88"/>
      <c r="Q49" s="73">
        <f t="shared" si="9"/>
        <v>0</v>
      </c>
      <c r="R49" s="74">
        <f t="shared" si="10"/>
        <v>0</v>
      </c>
      <c r="S49" s="79">
        <f t="shared" si="11"/>
        <v>0</v>
      </c>
      <c r="T49" s="89"/>
      <c r="U49" s="78" t="str">
        <f t="shared" si="12"/>
        <v>0</v>
      </c>
      <c r="V49" s="88"/>
      <c r="W49" s="78" t="str">
        <f t="shared" si="13"/>
        <v>0</v>
      </c>
      <c r="X49" s="88"/>
      <c r="Y49" s="73">
        <f t="shared" si="14"/>
        <v>0</v>
      </c>
      <c r="Z49" s="81" t="e">
        <f t="shared" si="15"/>
        <v>#DIV/0!</v>
      </c>
      <c r="AA49" s="182"/>
      <c r="AB49" s="182"/>
      <c r="AC49" s="182"/>
      <c r="AD49" s="182"/>
      <c r="AE49" s="184" t="e">
        <f t="shared" si="16"/>
        <v>#DIV/0!</v>
      </c>
    </row>
    <row r="50" spans="1:31" x14ac:dyDescent="0.3">
      <c r="A50" s="82">
        <v>47</v>
      </c>
      <c r="B50" s="2"/>
      <c r="C50" s="8"/>
      <c r="D50" s="41">
        <f t="shared" si="0"/>
        <v>0</v>
      </c>
      <c r="E50" s="42"/>
      <c r="F50" s="42" t="e">
        <f t="shared" si="1"/>
        <v>#DIV/0!</v>
      </c>
      <c r="G50" s="41" t="e">
        <f t="shared" si="2"/>
        <v>#DIV/0!</v>
      </c>
      <c r="H50" s="50"/>
      <c r="I50" s="41">
        <f t="shared" si="3"/>
        <v>0</v>
      </c>
      <c r="J50" s="42" t="e">
        <f t="shared" si="4"/>
        <v>#DIV/0!</v>
      </c>
      <c r="K50" s="44" t="e">
        <f t="shared" si="5"/>
        <v>#DIV/0!</v>
      </c>
      <c r="L50" s="51"/>
      <c r="M50" s="41">
        <f t="shared" si="6"/>
        <v>0</v>
      </c>
      <c r="N50" s="42">
        <f t="shared" si="7"/>
        <v>0</v>
      </c>
      <c r="O50" s="46">
        <f t="shared" si="8"/>
        <v>0</v>
      </c>
      <c r="P50" s="50"/>
      <c r="Q50" s="41">
        <f t="shared" si="9"/>
        <v>0</v>
      </c>
      <c r="R50" s="42">
        <f t="shared" si="10"/>
        <v>0</v>
      </c>
      <c r="S50" s="47">
        <f t="shared" si="11"/>
        <v>0</v>
      </c>
      <c r="T50" s="51"/>
      <c r="U50" s="46" t="str">
        <f t="shared" si="12"/>
        <v>0</v>
      </c>
      <c r="V50" s="50"/>
      <c r="W50" s="46" t="str">
        <f t="shared" si="13"/>
        <v>0</v>
      </c>
      <c r="X50" s="50"/>
      <c r="Y50" s="41">
        <f t="shared" si="14"/>
        <v>0</v>
      </c>
      <c r="Z50" s="54" t="e">
        <f t="shared" si="15"/>
        <v>#DIV/0!</v>
      </c>
      <c r="AA50" s="182"/>
      <c r="AB50" s="182"/>
      <c r="AC50" s="182"/>
      <c r="AD50" s="182"/>
      <c r="AE50" s="184" t="e">
        <f t="shared" si="16"/>
        <v>#DIV/0!</v>
      </c>
    </row>
    <row r="51" spans="1:31" x14ac:dyDescent="0.3">
      <c r="A51" s="82">
        <v>48</v>
      </c>
      <c r="B51" s="2"/>
      <c r="C51" s="8"/>
      <c r="D51" s="41">
        <f t="shared" si="0"/>
        <v>0</v>
      </c>
      <c r="E51" s="42"/>
      <c r="F51" s="42" t="e">
        <f t="shared" si="1"/>
        <v>#DIV/0!</v>
      </c>
      <c r="G51" s="41" t="e">
        <f t="shared" si="2"/>
        <v>#DIV/0!</v>
      </c>
      <c r="H51" s="50"/>
      <c r="I51" s="41">
        <f t="shared" si="3"/>
        <v>0</v>
      </c>
      <c r="J51" s="42" t="e">
        <f t="shared" si="4"/>
        <v>#DIV/0!</v>
      </c>
      <c r="K51" s="44" t="e">
        <f t="shared" si="5"/>
        <v>#DIV/0!</v>
      </c>
      <c r="L51" s="51"/>
      <c r="M51" s="41">
        <f t="shared" si="6"/>
        <v>0</v>
      </c>
      <c r="N51" s="42">
        <f t="shared" si="7"/>
        <v>0</v>
      </c>
      <c r="O51" s="46">
        <f t="shared" si="8"/>
        <v>0</v>
      </c>
      <c r="P51" s="50"/>
      <c r="Q51" s="41">
        <f t="shared" si="9"/>
        <v>0</v>
      </c>
      <c r="R51" s="42">
        <f t="shared" si="10"/>
        <v>0</v>
      </c>
      <c r="S51" s="47">
        <f t="shared" si="11"/>
        <v>0</v>
      </c>
      <c r="T51" s="51"/>
      <c r="U51" s="46" t="str">
        <f t="shared" si="12"/>
        <v>0</v>
      </c>
      <c r="V51" s="50"/>
      <c r="W51" s="46" t="str">
        <f t="shared" si="13"/>
        <v>0</v>
      </c>
      <c r="X51" s="50"/>
      <c r="Y51" s="41">
        <f t="shared" si="14"/>
        <v>0</v>
      </c>
      <c r="Z51" s="54" t="e">
        <f t="shared" si="15"/>
        <v>#DIV/0!</v>
      </c>
      <c r="AA51" s="182"/>
      <c r="AB51" s="182"/>
      <c r="AC51" s="182"/>
      <c r="AD51" s="182"/>
      <c r="AE51" s="184" t="e">
        <f t="shared" si="16"/>
        <v>#DIV/0!</v>
      </c>
    </row>
    <row r="52" spans="1:31" x14ac:dyDescent="0.3">
      <c r="A52" s="82">
        <v>49</v>
      </c>
      <c r="B52" s="2"/>
      <c r="C52" s="8"/>
      <c r="D52" s="41">
        <f t="shared" si="0"/>
        <v>0</v>
      </c>
      <c r="E52" s="42"/>
      <c r="F52" s="42" t="e">
        <f t="shared" si="1"/>
        <v>#DIV/0!</v>
      </c>
      <c r="G52" s="41" t="e">
        <f t="shared" si="2"/>
        <v>#DIV/0!</v>
      </c>
      <c r="H52" s="50"/>
      <c r="I52" s="41">
        <f t="shared" si="3"/>
        <v>0</v>
      </c>
      <c r="J52" s="42" t="e">
        <f t="shared" si="4"/>
        <v>#DIV/0!</v>
      </c>
      <c r="K52" s="44" t="e">
        <f t="shared" si="5"/>
        <v>#DIV/0!</v>
      </c>
      <c r="L52" s="51"/>
      <c r="M52" s="41">
        <f t="shared" si="6"/>
        <v>0</v>
      </c>
      <c r="N52" s="42">
        <f t="shared" si="7"/>
        <v>0</v>
      </c>
      <c r="O52" s="46">
        <f t="shared" si="8"/>
        <v>0</v>
      </c>
      <c r="P52" s="50"/>
      <c r="Q52" s="41">
        <f t="shared" si="9"/>
        <v>0</v>
      </c>
      <c r="R52" s="42">
        <f t="shared" si="10"/>
        <v>0</v>
      </c>
      <c r="S52" s="47">
        <f t="shared" si="11"/>
        <v>0</v>
      </c>
      <c r="T52" s="51"/>
      <c r="U52" s="46" t="str">
        <f t="shared" si="12"/>
        <v>0</v>
      </c>
      <c r="V52" s="50"/>
      <c r="W52" s="46" t="str">
        <f t="shared" si="13"/>
        <v>0</v>
      </c>
      <c r="X52" s="50"/>
      <c r="Y52" s="41">
        <f t="shared" si="14"/>
        <v>0</v>
      </c>
      <c r="Z52" s="54" t="e">
        <f t="shared" si="15"/>
        <v>#DIV/0!</v>
      </c>
      <c r="AA52" s="182"/>
      <c r="AB52" s="182"/>
      <c r="AC52" s="182"/>
      <c r="AD52" s="182"/>
      <c r="AE52" s="184" t="e">
        <f t="shared" si="16"/>
        <v>#DIV/0!</v>
      </c>
    </row>
    <row r="53" spans="1:31" ht="15" thickBot="1" x14ac:dyDescent="0.35">
      <c r="A53" s="83">
        <v>50</v>
      </c>
      <c r="B53" s="111"/>
      <c r="C53" s="28"/>
      <c r="D53" s="57">
        <f t="shared" si="0"/>
        <v>0</v>
      </c>
      <c r="E53" s="58"/>
      <c r="F53" s="58" t="e">
        <f t="shared" si="1"/>
        <v>#DIV/0!</v>
      </c>
      <c r="G53" s="57" t="e">
        <f t="shared" si="2"/>
        <v>#DIV/0!</v>
      </c>
      <c r="H53" s="52"/>
      <c r="I53" s="57">
        <f t="shared" si="3"/>
        <v>0</v>
      </c>
      <c r="J53" s="58" t="e">
        <f t="shared" si="4"/>
        <v>#DIV/0!</v>
      </c>
      <c r="K53" s="59" t="e">
        <f t="shared" si="5"/>
        <v>#DIV/0!</v>
      </c>
      <c r="L53" s="53"/>
      <c r="M53" s="57">
        <f t="shared" si="6"/>
        <v>0</v>
      </c>
      <c r="N53" s="58">
        <f t="shared" si="7"/>
        <v>0</v>
      </c>
      <c r="O53" s="65">
        <f t="shared" si="8"/>
        <v>0</v>
      </c>
      <c r="P53" s="52"/>
      <c r="Q53" s="57">
        <f t="shared" si="9"/>
        <v>0</v>
      </c>
      <c r="R53" s="58">
        <f t="shared" si="10"/>
        <v>0</v>
      </c>
      <c r="S53" s="66">
        <f t="shared" si="11"/>
        <v>0</v>
      </c>
      <c r="T53" s="53"/>
      <c r="U53" s="65" t="str">
        <f t="shared" si="12"/>
        <v>0</v>
      </c>
      <c r="V53" s="52"/>
      <c r="W53" s="65" t="str">
        <f t="shared" si="13"/>
        <v>0</v>
      </c>
      <c r="X53" s="52"/>
      <c r="Y53" s="57">
        <f t="shared" si="14"/>
        <v>0</v>
      </c>
      <c r="Z53" s="85" t="e">
        <f t="shared" si="15"/>
        <v>#DIV/0!</v>
      </c>
      <c r="AA53" s="182"/>
      <c r="AB53" s="182"/>
      <c r="AC53" s="182"/>
      <c r="AD53" s="182"/>
      <c r="AE53" s="184" t="e">
        <f t="shared" si="16"/>
        <v>#DIV/0!</v>
      </c>
    </row>
  </sheetData>
  <mergeCells count="1">
    <mergeCell ref="X2:Y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4EF1-AA3D-42E5-B62C-627399A36802}">
  <dimension ref="B3:V16"/>
  <sheetViews>
    <sheetView topLeftCell="A4" workbookViewId="0">
      <selection activeCell="O19" sqref="O19"/>
    </sheetView>
  </sheetViews>
  <sheetFormatPr defaultRowHeight="14.4" x14ac:dyDescent="0.3"/>
  <cols>
    <col min="2" max="22" width="4.6640625" customWidth="1"/>
  </cols>
  <sheetData>
    <row r="3" spans="2:22" ht="15" thickBot="1" x14ac:dyDescent="0.35"/>
    <row r="4" spans="2:22" ht="15" thickBot="1" x14ac:dyDescent="0.35">
      <c r="B4" s="194" t="s">
        <v>22</v>
      </c>
      <c r="C4" s="196" t="s">
        <v>23</v>
      </c>
      <c r="D4" s="197"/>
      <c r="E4" s="197"/>
      <c r="F4" s="197"/>
      <c r="G4" s="197"/>
      <c r="H4" s="197"/>
      <c r="I4" s="197"/>
      <c r="J4" s="198"/>
      <c r="K4" s="199"/>
      <c r="L4" s="199"/>
      <c r="M4" s="199"/>
      <c r="N4" s="199"/>
      <c r="O4" s="199"/>
      <c r="P4" s="199"/>
      <c r="Q4" s="199"/>
      <c r="R4" s="200"/>
      <c r="S4" s="197"/>
      <c r="T4" s="197"/>
      <c r="U4" s="197"/>
      <c r="V4" s="201"/>
    </row>
    <row r="5" spans="2:22" ht="69" customHeight="1" x14ac:dyDescent="0.3">
      <c r="B5" s="195"/>
      <c r="C5" s="202" t="s">
        <v>0</v>
      </c>
      <c r="D5" s="203"/>
      <c r="E5" s="204" t="s">
        <v>24</v>
      </c>
      <c r="F5" s="205"/>
      <c r="G5" s="206" t="s">
        <v>1</v>
      </c>
      <c r="H5" s="206"/>
      <c r="I5" s="207" t="s">
        <v>29</v>
      </c>
      <c r="J5" s="208"/>
      <c r="K5" s="209" t="s">
        <v>2</v>
      </c>
      <c r="L5" s="209"/>
      <c r="M5" s="210" t="s">
        <v>8</v>
      </c>
      <c r="N5" s="211"/>
      <c r="O5" s="209" t="s">
        <v>3</v>
      </c>
      <c r="P5" s="209"/>
      <c r="Q5" s="166" t="s">
        <v>9</v>
      </c>
      <c r="R5" s="164"/>
      <c r="S5" s="212" t="s">
        <v>4</v>
      </c>
      <c r="T5" s="213"/>
      <c r="U5" s="214" t="s">
        <v>5</v>
      </c>
      <c r="V5" s="215"/>
    </row>
    <row r="6" spans="2:22" ht="15" thickBot="1" x14ac:dyDescent="0.35">
      <c r="B6" s="195"/>
      <c r="C6" s="154" t="s">
        <v>25</v>
      </c>
      <c r="D6" s="155" t="s">
        <v>26</v>
      </c>
      <c r="E6" s="154" t="s">
        <v>25</v>
      </c>
      <c r="F6" s="155" t="s">
        <v>26</v>
      </c>
      <c r="G6" s="163" t="s">
        <v>25</v>
      </c>
      <c r="H6" s="162" t="s">
        <v>26</v>
      </c>
      <c r="I6" s="165" t="s">
        <v>25</v>
      </c>
      <c r="J6" s="161" t="s">
        <v>26</v>
      </c>
      <c r="K6" s="163" t="s">
        <v>25</v>
      </c>
      <c r="L6" s="162" t="s">
        <v>26</v>
      </c>
      <c r="M6" s="160" t="s">
        <v>25</v>
      </c>
      <c r="N6" s="161" t="s">
        <v>26</v>
      </c>
      <c r="O6" s="163" t="s">
        <v>25</v>
      </c>
      <c r="P6" s="161" t="s">
        <v>26</v>
      </c>
      <c r="Q6" s="165" t="s">
        <v>25</v>
      </c>
      <c r="R6" s="161" t="s">
        <v>26</v>
      </c>
      <c r="S6" s="160" t="s">
        <v>25</v>
      </c>
      <c r="T6" s="161" t="s">
        <v>26</v>
      </c>
      <c r="U6" s="163" t="s">
        <v>25</v>
      </c>
      <c r="V6" s="161" t="s">
        <v>26</v>
      </c>
    </row>
    <row r="7" spans="2:22" x14ac:dyDescent="0.3">
      <c r="B7" s="146">
        <v>1</v>
      </c>
      <c r="C7" s="67">
        <v>145</v>
      </c>
      <c r="D7" s="153">
        <v>142</v>
      </c>
      <c r="E7" s="156">
        <v>1.25</v>
      </c>
      <c r="F7" s="157">
        <v>1.35</v>
      </c>
      <c r="G7" s="67">
        <v>195</v>
      </c>
      <c r="H7" s="153">
        <v>190</v>
      </c>
      <c r="I7" s="156">
        <v>1.26</v>
      </c>
      <c r="J7" s="158">
        <v>1.26</v>
      </c>
      <c r="K7" s="67">
        <v>225</v>
      </c>
      <c r="L7" s="153">
        <v>215</v>
      </c>
      <c r="M7" s="109">
        <v>25</v>
      </c>
      <c r="N7" s="159">
        <v>35</v>
      </c>
      <c r="O7" s="67">
        <v>220</v>
      </c>
      <c r="P7" s="153">
        <v>225</v>
      </c>
      <c r="Q7" s="109">
        <v>2</v>
      </c>
      <c r="R7" s="159">
        <v>4</v>
      </c>
      <c r="S7" s="67">
        <v>6.4</v>
      </c>
      <c r="T7" s="153">
        <v>6.7</v>
      </c>
      <c r="U7" s="109">
        <v>3</v>
      </c>
      <c r="V7" s="153">
        <v>2.8</v>
      </c>
    </row>
    <row r="8" spans="2:22" x14ac:dyDescent="0.3">
      <c r="B8" s="146">
        <v>2</v>
      </c>
      <c r="C8" s="16">
        <v>154</v>
      </c>
      <c r="D8" s="141">
        <v>149</v>
      </c>
      <c r="E8" s="140">
        <v>1.2</v>
      </c>
      <c r="F8" s="143">
        <v>1.3</v>
      </c>
      <c r="G8" s="16">
        <v>200</v>
      </c>
      <c r="H8" s="141">
        <v>195</v>
      </c>
      <c r="I8" s="140">
        <v>1.28</v>
      </c>
      <c r="J8" s="144">
        <v>1.28</v>
      </c>
      <c r="K8" s="16">
        <v>230</v>
      </c>
      <c r="L8" s="141">
        <v>225</v>
      </c>
      <c r="M8" s="8">
        <v>30</v>
      </c>
      <c r="N8" s="145">
        <v>40</v>
      </c>
      <c r="O8" s="16">
        <v>235</v>
      </c>
      <c r="P8" s="141">
        <v>235</v>
      </c>
      <c r="Q8" s="8">
        <v>4</v>
      </c>
      <c r="R8" s="145">
        <v>6</v>
      </c>
      <c r="S8" s="16">
        <v>6.2</v>
      </c>
      <c r="T8" s="141">
        <v>6.4</v>
      </c>
      <c r="U8" s="8">
        <v>3.5</v>
      </c>
      <c r="V8" s="141">
        <v>3.2</v>
      </c>
    </row>
    <row r="9" spans="2:22" x14ac:dyDescent="0.3">
      <c r="B9" s="146">
        <v>3</v>
      </c>
      <c r="C9" s="16">
        <v>162</v>
      </c>
      <c r="D9" s="141">
        <v>155</v>
      </c>
      <c r="E9" s="140">
        <v>1.1499999999999999</v>
      </c>
      <c r="F9" s="143">
        <v>1.25</v>
      </c>
      <c r="G9" s="16">
        <v>205</v>
      </c>
      <c r="H9" s="141">
        <v>200</v>
      </c>
      <c r="I9" s="140">
        <v>1.3</v>
      </c>
      <c r="J9" s="144">
        <v>1.3</v>
      </c>
      <c r="K9" s="16">
        <v>235</v>
      </c>
      <c r="L9" s="141">
        <v>230</v>
      </c>
      <c r="M9" s="8">
        <v>35</v>
      </c>
      <c r="N9" s="145">
        <v>45</v>
      </c>
      <c r="O9" s="16">
        <v>255</v>
      </c>
      <c r="P9" s="141">
        <v>250</v>
      </c>
      <c r="Q9" s="8">
        <v>6</v>
      </c>
      <c r="R9" s="145">
        <v>8</v>
      </c>
      <c r="S9" s="16">
        <v>6.1</v>
      </c>
      <c r="T9" s="141">
        <v>6.2</v>
      </c>
      <c r="U9" s="8">
        <v>3.9</v>
      </c>
      <c r="V9" s="141">
        <v>4</v>
      </c>
    </row>
    <row r="10" spans="2:22" x14ac:dyDescent="0.3">
      <c r="B10" s="146">
        <v>4</v>
      </c>
      <c r="C10" s="16">
        <v>167</v>
      </c>
      <c r="D10" s="141">
        <v>171</v>
      </c>
      <c r="E10" s="140">
        <v>1.1000000000000001</v>
      </c>
      <c r="F10" s="143">
        <v>1.2</v>
      </c>
      <c r="G10" s="16">
        <v>210</v>
      </c>
      <c r="H10" s="141">
        <v>210</v>
      </c>
      <c r="I10" s="140">
        <v>1.32</v>
      </c>
      <c r="J10" s="144">
        <v>1.32</v>
      </c>
      <c r="K10" s="16">
        <v>245</v>
      </c>
      <c r="L10" s="141">
        <v>250</v>
      </c>
      <c r="M10" s="8">
        <v>40</v>
      </c>
      <c r="N10" s="145">
        <v>50</v>
      </c>
      <c r="O10" s="16">
        <v>260</v>
      </c>
      <c r="P10" s="141">
        <v>265</v>
      </c>
      <c r="Q10" s="8">
        <v>8</v>
      </c>
      <c r="R10" s="145">
        <v>10</v>
      </c>
      <c r="S10" s="16">
        <v>6</v>
      </c>
      <c r="T10" s="141">
        <v>5.8</v>
      </c>
      <c r="U10" s="8">
        <v>4.8</v>
      </c>
      <c r="V10" s="141">
        <v>5</v>
      </c>
    </row>
    <row r="11" spans="2:22" x14ac:dyDescent="0.3">
      <c r="B11" s="146">
        <v>5</v>
      </c>
      <c r="C11" s="16">
        <v>175</v>
      </c>
      <c r="D11" s="141">
        <v>181</v>
      </c>
      <c r="E11" s="140">
        <v>1.05</v>
      </c>
      <c r="F11" s="143">
        <v>1.1499999999999999</v>
      </c>
      <c r="G11" s="16">
        <v>215</v>
      </c>
      <c r="H11" s="141">
        <v>220</v>
      </c>
      <c r="I11" s="140">
        <v>1.34</v>
      </c>
      <c r="J11" s="144">
        <v>1.34</v>
      </c>
      <c r="K11" s="16">
        <v>255</v>
      </c>
      <c r="L11" s="141">
        <v>265</v>
      </c>
      <c r="M11" s="8">
        <v>45</v>
      </c>
      <c r="N11" s="145">
        <v>55</v>
      </c>
      <c r="O11" s="16">
        <v>270</v>
      </c>
      <c r="P11" s="141">
        <v>280</v>
      </c>
      <c r="Q11" s="8">
        <v>10</v>
      </c>
      <c r="R11" s="145">
        <v>12</v>
      </c>
      <c r="S11" s="16">
        <v>5.8</v>
      </c>
      <c r="T11" s="141">
        <v>5.6</v>
      </c>
      <c r="U11" s="8">
        <v>5.6</v>
      </c>
      <c r="V11" s="141">
        <v>6</v>
      </c>
    </row>
    <row r="12" spans="2:22" x14ac:dyDescent="0.3">
      <c r="B12" s="146">
        <v>6</v>
      </c>
      <c r="C12" s="16">
        <v>179</v>
      </c>
      <c r="D12" s="141">
        <v>188</v>
      </c>
      <c r="E12" s="140">
        <v>1</v>
      </c>
      <c r="F12" s="143">
        <v>1.1000000000000001</v>
      </c>
      <c r="G12" s="16">
        <v>220</v>
      </c>
      <c r="H12" s="141">
        <v>230</v>
      </c>
      <c r="I12" s="140">
        <v>1.36</v>
      </c>
      <c r="J12" s="144">
        <v>1.36</v>
      </c>
      <c r="K12" s="16">
        <v>265</v>
      </c>
      <c r="L12" s="141">
        <v>280</v>
      </c>
      <c r="M12" s="8">
        <v>50</v>
      </c>
      <c r="N12" s="145">
        <v>60</v>
      </c>
      <c r="O12" s="16">
        <v>280</v>
      </c>
      <c r="P12" s="141">
        <v>295</v>
      </c>
      <c r="Q12" s="8">
        <v>11</v>
      </c>
      <c r="R12" s="145">
        <v>14</v>
      </c>
      <c r="S12" s="16">
        <v>5.6</v>
      </c>
      <c r="T12" s="141">
        <v>5.4</v>
      </c>
      <c r="U12" s="8">
        <v>6.1</v>
      </c>
      <c r="V12" s="141">
        <v>6.7</v>
      </c>
    </row>
    <row r="13" spans="2:22" x14ac:dyDescent="0.3">
      <c r="B13" s="146">
        <v>7</v>
      </c>
      <c r="C13" s="16">
        <v>183</v>
      </c>
      <c r="D13" s="141">
        <v>193</v>
      </c>
      <c r="E13" s="140">
        <v>0.95</v>
      </c>
      <c r="F13" s="143">
        <v>1.05</v>
      </c>
      <c r="G13" s="16">
        <v>225</v>
      </c>
      <c r="H13" s="141">
        <v>235</v>
      </c>
      <c r="I13" s="140">
        <v>1.38</v>
      </c>
      <c r="J13" s="144">
        <v>1.38</v>
      </c>
      <c r="K13" s="16">
        <v>275</v>
      </c>
      <c r="L13" s="141">
        <v>290</v>
      </c>
      <c r="M13" s="8">
        <v>55</v>
      </c>
      <c r="N13" s="145">
        <v>65</v>
      </c>
      <c r="O13" s="16">
        <v>290</v>
      </c>
      <c r="P13" s="141">
        <v>310</v>
      </c>
      <c r="Q13" s="8">
        <v>12</v>
      </c>
      <c r="R13" s="145">
        <v>15</v>
      </c>
      <c r="S13" s="16">
        <v>5.4</v>
      </c>
      <c r="T13" s="141">
        <v>5.2</v>
      </c>
      <c r="U13" s="8">
        <v>6.5</v>
      </c>
      <c r="V13" s="141">
        <v>7.4</v>
      </c>
    </row>
    <row r="14" spans="2:22" x14ac:dyDescent="0.3">
      <c r="B14" s="146">
        <v>8</v>
      </c>
      <c r="C14" s="16">
        <v>186</v>
      </c>
      <c r="D14" s="141">
        <v>198</v>
      </c>
      <c r="E14" s="140">
        <v>0.9</v>
      </c>
      <c r="F14" s="143">
        <v>1</v>
      </c>
      <c r="G14" s="16">
        <v>230</v>
      </c>
      <c r="H14" s="141">
        <v>240</v>
      </c>
      <c r="I14" s="140">
        <v>1.4</v>
      </c>
      <c r="J14" s="144">
        <v>1.4</v>
      </c>
      <c r="K14" s="16">
        <v>285</v>
      </c>
      <c r="L14" s="141">
        <v>300</v>
      </c>
      <c r="M14" s="8">
        <v>60</v>
      </c>
      <c r="N14" s="145">
        <v>70</v>
      </c>
      <c r="O14" s="16">
        <v>300</v>
      </c>
      <c r="P14" s="141">
        <v>320</v>
      </c>
      <c r="Q14" s="8">
        <v>13</v>
      </c>
      <c r="R14" s="145">
        <v>16</v>
      </c>
      <c r="S14" s="16">
        <v>5.2</v>
      </c>
      <c r="T14" s="141">
        <v>5</v>
      </c>
      <c r="U14" s="8">
        <v>6.9</v>
      </c>
      <c r="V14" s="141">
        <v>8</v>
      </c>
    </row>
    <row r="15" spans="2:22" x14ac:dyDescent="0.3">
      <c r="B15" s="146">
        <v>9</v>
      </c>
      <c r="C15" s="16">
        <v>189</v>
      </c>
      <c r="D15" s="141">
        <v>202</v>
      </c>
      <c r="E15" s="140">
        <v>0.85</v>
      </c>
      <c r="F15" s="143">
        <v>0.95</v>
      </c>
      <c r="G15" s="16">
        <v>245</v>
      </c>
      <c r="H15" s="141">
        <v>245</v>
      </c>
      <c r="I15" s="140">
        <v>1.42</v>
      </c>
      <c r="J15" s="144">
        <v>1.42</v>
      </c>
      <c r="K15" s="16">
        <v>395</v>
      </c>
      <c r="L15" s="141">
        <v>310</v>
      </c>
      <c r="M15" s="8">
        <v>65</v>
      </c>
      <c r="N15" s="145">
        <v>75</v>
      </c>
      <c r="O15" s="16">
        <v>305</v>
      </c>
      <c r="P15" s="141">
        <v>330</v>
      </c>
      <c r="Q15" s="8">
        <v>14</v>
      </c>
      <c r="R15" s="145">
        <v>17</v>
      </c>
      <c r="S15" s="16">
        <v>5</v>
      </c>
      <c r="T15" s="141">
        <v>4.8</v>
      </c>
      <c r="U15" s="8">
        <v>7.2</v>
      </c>
      <c r="V15" s="141">
        <v>8.5</v>
      </c>
    </row>
    <row r="16" spans="2:22" ht="15" thickBot="1" x14ac:dyDescent="0.35">
      <c r="B16" s="147">
        <v>10</v>
      </c>
      <c r="C16" s="17">
        <v>191</v>
      </c>
      <c r="D16" s="142">
        <v>205</v>
      </c>
      <c r="E16" s="148">
        <v>0.8</v>
      </c>
      <c r="F16" s="149">
        <v>0.9</v>
      </c>
      <c r="G16" s="17">
        <v>250</v>
      </c>
      <c r="H16" s="142">
        <v>250</v>
      </c>
      <c r="I16" s="150">
        <v>1.44</v>
      </c>
      <c r="J16" s="151">
        <v>1.44</v>
      </c>
      <c r="K16" s="17">
        <v>305</v>
      </c>
      <c r="L16" s="142">
        <v>320</v>
      </c>
      <c r="M16" s="28">
        <v>70</v>
      </c>
      <c r="N16" s="152">
        <v>80</v>
      </c>
      <c r="O16" s="17">
        <v>310</v>
      </c>
      <c r="P16" s="142">
        <v>340</v>
      </c>
      <c r="Q16" s="28">
        <v>15</v>
      </c>
      <c r="R16" s="152">
        <v>18</v>
      </c>
      <c r="S16" s="17">
        <v>4.8</v>
      </c>
      <c r="T16" s="142">
        <v>4.5999999999999996</v>
      </c>
      <c r="U16" s="28">
        <v>7.5</v>
      </c>
      <c r="V16" s="142">
        <v>9</v>
      </c>
    </row>
  </sheetData>
  <mergeCells count="13">
    <mergeCell ref="B4:B6"/>
    <mergeCell ref="C4:J4"/>
    <mergeCell ref="K4:R4"/>
    <mergeCell ref="S4:V4"/>
    <mergeCell ref="C5:D5"/>
    <mergeCell ref="E5:F5"/>
    <mergeCell ref="G5:H5"/>
    <mergeCell ref="I5:J5"/>
    <mergeCell ref="K5:L5"/>
    <mergeCell ref="M5:N5"/>
    <mergeCell ref="O5:P5"/>
    <mergeCell ref="S5:T5"/>
    <mergeCell ref="U5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318E-E0B7-4685-A016-BC05411EA2C7}">
  <dimension ref="A2:D9"/>
  <sheetViews>
    <sheetView zoomScaleNormal="100" workbookViewId="0">
      <selection activeCell="H10" sqref="H10"/>
    </sheetView>
  </sheetViews>
  <sheetFormatPr defaultRowHeight="14.4" x14ac:dyDescent="0.3"/>
  <cols>
    <col min="1" max="1" width="4.88671875" customWidth="1"/>
    <col min="2" max="2" width="31.109375" customWidth="1"/>
    <col min="3" max="3" width="40" customWidth="1"/>
    <col min="4" max="4" width="18.44140625" customWidth="1"/>
  </cols>
  <sheetData>
    <row r="2" spans="1:4" ht="15" thickBot="1" x14ac:dyDescent="0.35"/>
    <row r="3" spans="1:4" x14ac:dyDescent="0.3">
      <c r="A3" s="216"/>
      <c r="B3" s="216"/>
      <c r="C3" s="218" t="s">
        <v>30</v>
      </c>
      <c r="D3" s="167" t="s">
        <v>31</v>
      </c>
    </row>
    <row r="4" spans="1:4" ht="15" thickBot="1" x14ac:dyDescent="0.35">
      <c r="A4" s="217"/>
      <c r="B4" s="217"/>
      <c r="C4" s="219"/>
      <c r="D4" s="168"/>
    </row>
    <row r="5" spans="1:4" ht="33" customHeight="1" thickBot="1" x14ac:dyDescent="0.35">
      <c r="A5" s="169">
        <v>1</v>
      </c>
      <c r="B5" s="170" t="s">
        <v>37</v>
      </c>
      <c r="C5" s="171" t="s">
        <v>38</v>
      </c>
      <c r="D5" s="172" t="s">
        <v>40</v>
      </c>
    </row>
    <row r="6" spans="1:4" ht="50.25" customHeight="1" thickBot="1" x14ac:dyDescent="0.35">
      <c r="A6" s="169">
        <v>2</v>
      </c>
      <c r="B6" s="170" t="s">
        <v>32</v>
      </c>
      <c r="C6" s="171" t="s">
        <v>39</v>
      </c>
      <c r="D6" s="173" t="s">
        <v>41</v>
      </c>
    </row>
    <row r="7" spans="1:4" ht="57.75" customHeight="1" thickBot="1" x14ac:dyDescent="0.35">
      <c r="A7" s="169">
        <v>3</v>
      </c>
      <c r="B7" s="170" t="s">
        <v>33</v>
      </c>
      <c r="C7" s="171" t="s">
        <v>42</v>
      </c>
      <c r="D7" s="173" t="s">
        <v>41</v>
      </c>
    </row>
    <row r="8" spans="1:4" ht="42.75" customHeight="1" thickBot="1" x14ac:dyDescent="0.35">
      <c r="A8" s="169">
        <v>4</v>
      </c>
      <c r="B8" s="170" t="s">
        <v>34</v>
      </c>
      <c r="C8" s="171" t="s">
        <v>43</v>
      </c>
      <c r="D8" s="173" t="s">
        <v>41</v>
      </c>
    </row>
    <row r="9" spans="1:4" ht="35.25" customHeight="1" thickBot="1" x14ac:dyDescent="0.35">
      <c r="A9" s="169">
        <v>5</v>
      </c>
      <c r="B9" s="170" t="s">
        <v>35</v>
      </c>
      <c r="C9" s="171" t="s">
        <v>36</v>
      </c>
      <c r="D9" s="173" t="s">
        <v>41</v>
      </c>
    </row>
  </sheetData>
  <mergeCells count="3"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Tab. dziew.</vt:lpstr>
      <vt:lpstr>Tab. chł</vt:lpstr>
      <vt:lpstr>Tab.punktowa</vt:lpstr>
      <vt:lpstr>Tabela oceny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PZPS</dc:creator>
  <cp:lastModifiedBy>Lenovo</cp:lastModifiedBy>
  <dcterms:created xsi:type="dcterms:W3CDTF">2022-09-28T18:55:23Z</dcterms:created>
  <dcterms:modified xsi:type="dcterms:W3CDTF">2025-03-09T16:25:29Z</dcterms:modified>
</cp:coreProperties>
</file>